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зное\реестр имущества\"/>
    </mc:Choice>
  </mc:AlternateContent>
  <bookViews>
    <workbookView xWindow="0" yWindow="0" windowWidth="24000" windowHeight="9735"/>
  </bookViews>
  <sheets>
    <sheet name="Лист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8" i="2" l="1"/>
  <c r="H168" i="2"/>
  <c r="G168" i="2"/>
  <c r="J168" i="2" l="1"/>
  <c r="H67" i="2" l="1"/>
  <c r="J67" i="2"/>
  <c r="G67" i="2"/>
  <c r="H177" i="2"/>
  <c r="J177" i="2"/>
  <c r="G177" i="2"/>
  <c r="I184" i="2"/>
  <c r="I176" i="2"/>
  <c r="I175" i="2"/>
  <c r="I174" i="2"/>
  <c r="I173" i="2"/>
  <c r="I172" i="2"/>
  <c r="I171" i="2"/>
  <c r="I170" i="2"/>
  <c r="I177" i="2" s="1"/>
  <c r="I66" i="2"/>
  <c r="I65" i="2"/>
  <c r="I64" i="2"/>
  <c r="I63" i="2"/>
  <c r="I67" i="2" s="1"/>
  <c r="I61" i="2" l="1"/>
  <c r="H61" i="2"/>
  <c r="G61" i="2"/>
  <c r="J178" i="2" l="1"/>
</calcChain>
</file>

<file path=xl/sharedStrings.xml><?xml version="1.0" encoding="utf-8"?>
<sst xmlns="http://schemas.openxmlformats.org/spreadsheetml/2006/main" count="1095" uniqueCount="399">
  <si>
    <t>43:24:070301:490</t>
  </si>
  <si>
    <t>Кировская обл., Оричевский р-н с.Адышево, улица Советская</t>
  </si>
  <si>
    <t>43:24:370204:48</t>
  </si>
  <si>
    <t>Кировская область, Оричевский район, сдт Жизнь</t>
  </si>
  <si>
    <t>43:24:370204:99</t>
  </si>
  <si>
    <t>43:24:370204:30</t>
  </si>
  <si>
    <t>43:24:370204:130</t>
  </si>
  <si>
    <t>43:24:370204:129</t>
  </si>
  <si>
    <t>43:24:370204:19</t>
  </si>
  <si>
    <t>43:24:370204:32</t>
  </si>
  <si>
    <t>43:24: 370204:115</t>
  </si>
  <si>
    <t>43:24: 370204:123</t>
  </si>
  <si>
    <t>43:24: 370204:33</t>
  </si>
  <si>
    <t>43:24: 370204:120</t>
  </si>
  <si>
    <t>43:24: 370204:52</t>
  </si>
  <si>
    <t>43:24: 370204:31</t>
  </si>
  <si>
    <t>43:24: 370204:59</t>
  </si>
  <si>
    <t>43:24: 370204:13</t>
  </si>
  <si>
    <t>43:24: 370204:21</t>
  </si>
  <si>
    <t>43:24: 370204:69</t>
  </si>
  <si>
    <t>43:24: 370204:122</t>
  </si>
  <si>
    <t>43:24: 370204:103</t>
  </si>
  <si>
    <t>43:24: 370204:42</t>
  </si>
  <si>
    <t>43:24: 370204:29</t>
  </si>
  <si>
    <t>43:24: 370204:109</t>
  </si>
  <si>
    <t>43:24:360311:471</t>
  </si>
  <si>
    <t>Кировская область, Оричевский район, сдт Приволье</t>
  </si>
  <si>
    <t>43:24:370207:1644</t>
  </si>
  <si>
    <t>Кировская область, Оричевский район, сдт Кооператор</t>
  </si>
  <si>
    <t>43:24:070403:1221</t>
  </si>
  <si>
    <t>Кировская область, Оричевский район, сдт  Быстрица-1</t>
  </si>
  <si>
    <t>43:24:070403:1220</t>
  </si>
  <si>
    <t>43:24:070403:1185</t>
  </si>
  <si>
    <t>43:24:070403:1197</t>
  </si>
  <si>
    <t>43:24:070403:1187</t>
  </si>
  <si>
    <t>43:24:370411:86</t>
  </si>
  <si>
    <t>Кировская область, Оричевский район, сдт  Солнечный-2</t>
  </si>
  <si>
    <t>43:24:370411:68</t>
  </si>
  <si>
    <t>43:24:370202:130</t>
  </si>
  <si>
    <t>Кировская область, Оричевский район, д. Шабарденки</t>
  </si>
  <si>
    <t>43:24:070302:958</t>
  </si>
  <si>
    <t>Кировская область, Оричевский район, с.Адышево</t>
  </si>
  <si>
    <t>43:24:070302:950</t>
  </si>
  <si>
    <t>43:24:070301:523</t>
  </si>
  <si>
    <t>43:24:070302:960</t>
  </si>
  <si>
    <t>43:24:070301:169</t>
  </si>
  <si>
    <t>Кировская область, Оричевский район, с.Адышево, ул.Советская</t>
  </si>
  <si>
    <t>43:24:370204:27</t>
  </si>
  <si>
    <t>43:24:070302:965</t>
  </si>
  <si>
    <t>43:24:070408:119</t>
  </si>
  <si>
    <t>Кировская область, Оричевский район,</t>
  </si>
  <si>
    <t>43:24:370204:16</t>
  </si>
  <si>
    <t>сдт. Жизнь</t>
  </si>
  <si>
    <t>43:24:070403:1375</t>
  </si>
  <si>
    <t>43:24:370204:38</t>
  </si>
  <si>
    <t>43:24:370204:86</t>
  </si>
  <si>
    <t>43:24:370405:11</t>
  </si>
  <si>
    <t>43:24:070209:63</t>
  </si>
  <si>
    <t>43:24:370204:62</t>
  </si>
  <si>
    <t>43:24:370101:56</t>
  </si>
  <si>
    <t>43:24:370204:35</t>
  </si>
  <si>
    <t>43:24:360311:498</t>
  </si>
  <si>
    <t>43:24:070302:973</t>
  </si>
  <si>
    <t>43:24:370203:110</t>
  </si>
  <si>
    <t>43:24:370204:133</t>
  </si>
  <si>
    <t>43:24:370204:104</t>
  </si>
  <si>
    <t>43:24:070102:55</t>
  </si>
  <si>
    <t>43:24:370204:76</t>
  </si>
  <si>
    <t>43:24:370203:82</t>
  </si>
  <si>
    <t>43:24:370203:81</t>
  </si>
  <si>
    <t>43:24:370202:178</t>
  </si>
  <si>
    <t>43:24:070403:1622</t>
  </si>
  <si>
    <t>Кировская область, Оричевский район, сдт.Быстрица-1</t>
  </si>
  <si>
    <t>43:24:070403:1621</t>
  </si>
  <si>
    <t>43:24:370202:152</t>
  </si>
  <si>
    <t>43:24:360311:593</t>
  </si>
  <si>
    <t>43:24:370406:104</t>
  </si>
  <si>
    <t>43:24:370203:103</t>
  </si>
  <si>
    <t>43:24:360311:513</t>
  </si>
  <si>
    <t>43:24:360311:398</t>
  </si>
  <si>
    <t>43:24:360311:535</t>
  </si>
  <si>
    <t>43:24:370204:65</t>
  </si>
  <si>
    <t>43:24:070407:85</t>
  </si>
  <si>
    <t>43:24:370101:61</t>
  </si>
  <si>
    <t>Кировская область, Оричевский район, сдт Быстрица-1</t>
  </si>
  <si>
    <t>43:24:370406:147</t>
  </si>
  <si>
    <t>43:24:070403:1045</t>
  </si>
  <si>
    <t>43:24:370101:48</t>
  </si>
  <si>
    <t>Кировская область, Оричевский район, сдт Березка-1</t>
  </si>
  <si>
    <t>43:24:070403:1667</t>
  </si>
  <si>
    <t>43:24:070403:1668</t>
  </si>
  <si>
    <t>43:24:370411:84</t>
  </si>
  <si>
    <t>43:24:070403:974</t>
  </si>
  <si>
    <t>43:24:370202:179</t>
  </si>
  <si>
    <t>43:24:360311:564</t>
  </si>
  <si>
    <t>43:24:070408:108</t>
  </si>
  <si>
    <t>43:24:070403:1076</t>
  </si>
  <si>
    <t>43:24:070407:53</t>
  </si>
  <si>
    <t>Кировская область, Оричевский район, д. Сивая</t>
  </si>
  <si>
    <t>43:24:370204:137</t>
  </si>
  <si>
    <t>43:24:360311:553</t>
  </si>
  <si>
    <t>43:24:370203:95</t>
  </si>
  <si>
    <t>Кировская область, Оричевский район, д. Кленовая</t>
  </si>
  <si>
    <t>43:24:070403:986</t>
  </si>
  <si>
    <t>43:24:070403:984</t>
  </si>
  <si>
    <t>43:24:070403:985</t>
  </si>
  <si>
    <t>43:24:070302:972</t>
  </si>
  <si>
    <t>43:24:070302:1208</t>
  </si>
  <si>
    <t>Кировская область, Оричевский район, село Адышево, ул. Шмелевская</t>
  </si>
  <si>
    <t>43:24:000000:631</t>
  </si>
  <si>
    <t>43:24:070301:763</t>
  </si>
  <si>
    <t>Кировская область, Оричевский район, село Адышево, ул. Комсомольская, земельный участок 8</t>
  </si>
  <si>
    <t>43:24:360311:526</t>
  </si>
  <si>
    <t>реестровый №</t>
  </si>
  <si>
    <t>Наименование   объекта</t>
  </si>
  <si>
    <t>Местонахождение (адрес объекта)</t>
  </si>
  <si>
    <t>кадастровый №</t>
  </si>
  <si>
    <t xml:space="preserve">Технические характеристики  </t>
  </si>
  <si>
    <t>характеристика</t>
  </si>
  <si>
    <t>Балансовая стоимость объекта    (рублей)</t>
  </si>
  <si>
    <t>остаточная стоимость</t>
  </si>
  <si>
    <t>амортизация</t>
  </si>
  <si>
    <t>Кадастровая стоимость</t>
  </si>
  <si>
    <t>Правообладатель</t>
  </si>
  <si>
    <t>Основание включения в реестр</t>
  </si>
  <si>
    <t>Номер передачи</t>
  </si>
  <si>
    <t>Дата передачи</t>
  </si>
  <si>
    <t>основание исключения из реестра</t>
  </si>
  <si>
    <t xml:space="preserve">Примечание </t>
  </si>
  <si>
    <t>РАЗДЕЛ 1 "НЕДВИЖИМОЕ ИМУЩЕСТВО, СОСТАВЛЯЮЩЕЕ КАЗНУ ПОСЕЛЕНИЯ"</t>
  </si>
  <si>
    <t>Улично-дорожная сеть</t>
  </si>
  <si>
    <t>итого дорожный фонд:</t>
  </si>
  <si>
    <t>Иное имущество</t>
  </si>
  <si>
    <t>мрамор, бетон,асфальт</t>
  </si>
  <si>
    <t>Детское игровое оборудование (5 штук)</t>
  </si>
  <si>
    <t xml:space="preserve">Общая площадь 600 кв. метров </t>
  </si>
  <si>
    <t>ППМИ в Кировской области</t>
  </si>
  <si>
    <t>итого иное имущество:</t>
  </si>
  <si>
    <t>земельный участок</t>
  </si>
  <si>
    <t>ведение огородничества</t>
  </si>
  <si>
    <t>ЛПХ</t>
  </si>
  <si>
    <t>для ведения коллективного садоводства</t>
  </si>
  <si>
    <t>сельскохозяйственное использования</t>
  </si>
  <si>
    <t>квартира № 1</t>
  </si>
  <si>
    <t>итого жилищный фонд:</t>
  </si>
  <si>
    <t>итого по разделу 1</t>
  </si>
  <si>
    <t>РАЗДЕЛ 2 "ДВИЖИМОЕ ИМУЩЕСТВО, СОСТАВЛЯЮЩЕЕ КАЗНУ ПОСЕЛЕНИЯ"</t>
  </si>
  <si>
    <t>итого иное имущество</t>
  </si>
  <si>
    <t xml:space="preserve">итого по разделу 2 </t>
  </si>
  <si>
    <t>ИТОГО ИМУЩЕСТВО  РЕЕСТРУ:</t>
  </si>
  <si>
    <t>РАЗДЕЛ 3 "Сведения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иным юридическим лицам, в к</t>
  </si>
  <si>
    <t>Полное наименование и организационно-правовая форма юридического лица</t>
  </si>
  <si>
    <t>Адрес (месттонахождение)</t>
  </si>
  <si>
    <t>ОГРН и дата государственной регистрации</t>
  </si>
  <si>
    <t>Реквизиты документа  - основания создания юридического лица (участия муниципального образования в создании (уставном капитале) юридического лица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</si>
  <si>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</si>
  <si>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(складном) капитале, в %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</si>
  <si>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муп)</t>
  </si>
  <si>
    <t>Среднесписочная численность работников (для муниципальных учреждений муп)</t>
  </si>
  <si>
    <t>с. Адышево, ул. Советская</t>
  </si>
  <si>
    <t>с. Адышево, ул. Молодёжная</t>
  </si>
  <si>
    <t>с. Адышево, ул. Шмелёвская</t>
  </si>
  <si>
    <t>с. Адышево, ул. Заречная</t>
  </si>
  <si>
    <t>с. Адышево, ул. Колхозная</t>
  </si>
  <si>
    <t>с. Адышево, ул. Весенняя</t>
  </si>
  <si>
    <t>с. Адышево, ул. Первомайская</t>
  </si>
  <si>
    <t>с. Адышево, ул. Пионерская</t>
  </si>
  <si>
    <t>с. Адышево, ул. 70 лет Октября</t>
  </si>
  <si>
    <t>с. Адышево, ул. Строителей</t>
  </si>
  <si>
    <t>с. Адышево, ул. Новая</t>
  </si>
  <si>
    <t>с. Адышево, ул. Школьная</t>
  </si>
  <si>
    <t>с. Адышево, ул. Юбилейная</t>
  </si>
  <si>
    <t>с. Адышево, Пер. Котельный</t>
  </si>
  <si>
    <t>с. Адышево, ул. Почтовая</t>
  </si>
  <si>
    <t>с. Адышево, ул. Полевая</t>
  </si>
  <si>
    <t>с. Адышево, ул. Цветочная</t>
  </si>
  <si>
    <t>с. Адышево, ул. Садовая</t>
  </si>
  <si>
    <t>с. Адышево, ул. Дальняя</t>
  </si>
  <si>
    <t>с. Адышево, ул. Урожайная</t>
  </si>
  <si>
    <t xml:space="preserve">с. Адышево, ул. Лесная </t>
  </si>
  <si>
    <t>с. Адышево, ул. Зеленая</t>
  </si>
  <si>
    <t>с. Адышево, ул. Сосновая</t>
  </si>
  <si>
    <t>с. Адышево, ул. Просторная</t>
  </si>
  <si>
    <t>с. Адышево, ул. Дружбы</t>
  </si>
  <si>
    <t>с. Адышево, ул. Романтиков</t>
  </si>
  <si>
    <t xml:space="preserve">с. Адышево, ул. Васильковая </t>
  </si>
  <si>
    <t>Асфальт 950 м,  грунт 1050 м</t>
  </si>
  <si>
    <t>Асфальт</t>
  </si>
  <si>
    <t>Грунт</t>
  </si>
  <si>
    <t>Гравийно – песчаная</t>
  </si>
  <si>
    <t>асфальт</t>
  </si>
  <si>
    <t>грунт</t>
  </si>
  <si>
    <t>администрация Адышевского с п</t>
  </si>
  <si>
    <t>решение Адышевской сельской Думы от 08.09.2020 №43/3</t>
  </si>
  <si>
    <t>д. Шабарденки ул. Центральная</t>
  </si>
  <si>
    <t>д. Шабарденки ул. Тихая</t>
  </si>
  <si>
    <t>д. Сивая ул. Рябиновая</t>
  </si>
  <si>
    <t>д. Сивая пер. Дачный</t>
  </si>
  <si>
    <t xml:space="preserve">д. Сивая пер. Полевой </t>
  </si>
  <si>
    <t>д. Сивая ул. Садовая</t>
  </si>
  <si>
    <t xml:space="preserve">д. Сивая ул. Тенистая </t>
  </si>
  <si>
    <t>д. Сиваяул. Цветочная</t>
  </si>
  <si>
    <t>стадион</t>
  </si>
  <si>
    <t>пруд</t>
  </si>
  <si>
    <t xml:space="preserve"> Кировская обл., сдт. Колос-1</t>
  </si>
  <si>
    <t>Кировская область, Оричевский район,сдт. Бысирица</t>
  </si>
  <si>
    <t>Кировская область, Оричевский район,д. Полом</t>
  </si>
  <si>
    <t>Кировская область, Оричевский район, сдт  Быстрица-2</t>
  </si>
  <si>
    <t>Кировская обл., Оричевский р-н, д. Шабарденки</t>
  </si>
  <si>
    <t>Кировская область, Оричевский район, д мамино</t>
  </si>
  <si>
    <t>Кировская обл., Оричевский район, сдт. Приволье</t>
  </si>
  <si>
    <t>Кировская область, Оричевский район, сдт. Быстрица</t>
  </si>
  <si>
    <t>Кировская область, Оричевский район, д Кленовая</t>
  </si>
  <si>
    <t>Кировская область, Оричевский район, с. Адышево</t>
  </si>
  <si>
    <t>квартира № 3</t>
  </si>
  <si>
    <t>квартира № 2</t>
  </si>
  <si>
    <t>43:24:070301:420</t>
  </si>
  <si>
    <t>43:24:070301:422</t>
  </si>
  <si>
    <t>43:24:070410:158</t>
  </si>
  <si>
    <t>43:24:070301:630</t>
  </si>
  <si>
    <t>43:24:070301:633</t>
  </si>
  <si>
    <t>д. Мамино, ул. Солнечная</t>
  </si>
  <si>
    <t>д. Мамино, пер. Вишневый</t>
  </si>
  <si>
    <t>д. Мамино, пер. Крайний</t>
  </si>
  <si>
    <t>д. Сауничи, ул. Береговая</t>
  </si>
  <si>
    <t>д. Сауничи, ул. Зеленая</t>
  </si>
  <si>
    <t>д. Сауничи, ул. Земляничная</t>
  </si>
  <si>
    <t>д. Сауничи, ул. Малиновая</t>
  </si>
  <si>
    <t>д. Саничи, ул. Новая</t>
  </si>
  <si>
    <t>д. Сауничи, ул. Рождественская</t>
  </si>
  <si>
    <t>д. Сауничи, ул. Сосновая</t>
  </si>
  <si>
    <t>д. Сауничи, пер. Боровой</t>
  </si>
  <si>
    <t>д. Сауничи, ул. Елочная</t>
  </si>
  <si>
    <t>Улица д. Жданухино</t>
  </si>
  <si>
    <t>Улица д. Полом</t>
  </si>
  <si>
    <t>Улица д. Воронье</t>
  </si>
  <si>
    <t>Улица д. Мочалише</t>
  </si>
  <si>
    <t>Улица д. Кленовая</t>
  </si>
  <si>
    <t xml:space="preserve">п.Колос </t>
  </si>
  <si>
    <t>Глава поселения                                Елькина Т.Л.</t>
  </si>
  <si>
    <t>администрация Адышевского с.п.</t>
  </si>
  <si>
    <t>Запись ЕГРН</t>
  </si>
  <si>
    <t xml:space="preserve">43-АВ 820190 </t>
  </si>
  <si>
    <t xml:space="preserve"> 07/039/2013-018</t>
  </si>
  <si>
    <t>07/040/2013-270</t>
  </si>
  <si>
    <t>07/039/2013-122</t>
  </si>
  <si>
    <t>07/039/2013-123</t>
  </si>
  <si>
    <t>07/40/2013-285</t>
  </si>
  <si>
    <t>07/38/2013-057</t>
  </si>
  <si>
    <t>07/039/2013-249</t>
  </si>
  <si>
    <t>07/306/2013-237</t>
  </si>
  <si>
    <t>07/039/2013-250</t>
  </si>
  <si>
    <t>07/039/2013-247</t>
  </si>
  <si>
    <t>07/039/2013-248</t>
  </si>
  <si>
    <t>07/038/2013-068</t>
  </si>
  <si>
    <t>07/261/2013-199</t>
  </si>
  <si>
    <t>07/261/2013-198</t>
  </si>
  <si>
    <t>01/429/2013-410</t>
  </si>
  <si>
    <t>07/038/2013-502</t>
  </si>
  <si>
    <t>07/038/2013-554</t>
  </si>
  <si>
    <t>07/123/2014-802</t>
  </si>
  <si>
    <t>07/038/2013-004</t>
  </si>
  <si>
    <t>07/038/2013-129</t>
  </si>
  <si>
    <t>07/261/2013-824</t>
  </si>
  <si>
    <t>07/038/2013-289</t>
  </si>
  <si>
    <t>07/369/2011-681</t>
  </si>
  <si>
    <t>07/186/2011-007</t>
  </si>
  <si>
    <t>07/695/2012-353</t>
  </si>
  <si>
    <t>07/695/2012-352</t>
  </si>
  <si>
    <t>07/646/2012-752</t>
  </si>
  <si>
    <t>07/460/2011-341</t>
  </si>
  <si>
    <t>07/320/2010-955</t>
  </si>
  <si>
    <t>07/242/2012-129</t>
  </si>
  <si>
    <t>07/031/2014-536</t>
  </si>
  <si>
    <t>07/320/2011-159</t>
  </si>
  <si>
    <t>свид-во о государственной регистрации правав</t>
  </si>
  <si>
    <t>43-АГ120624</t>
  </si>
  <si>
    <t>43-АГ120625</t>
  </si>
  <si>
    <t>43-АГ120555</t>
  </si>
  <si>
    <t>43-АГ120556</t>
  </si>
  <si>
    <t>43-АГ120554</t>
  </si>
  <si>
    <t>43-43/007-43/007/153/2015-47/3</t>
  </si>
  <si>
    <t>005964</t>
  </si>
  <si>
    <t>43-007/319/2015-2878</t>
  </si>
  <si>
    <t>43/001/285/2015-1340</t>
  </si>
  <si>
    <t>43/007/319/2015-1269</t>
  </si>
  <si>
    <t>43/001/289/2015-1405</t>
  </si>
  <si>
    <t>227223</t>
  </si>
  <si>
    <t>227224</t>
  </si>
  <si>
    <t>227225</t>
  </si>
  <si>
    <t>227226</t>
  </si>
  <si>
    <t>227227</t>
  </si>
  <si>
    <t>227228</t>
  </si>
  <si>
    <t>227143</t>
  </si>
  <si>
    <t>227319</t>
  </si>
  <si>
    <t>распоряжение управления муниципальной собственностью</t>
  </si>
  <si>
    <t>02/77</t>
  </si>
  <si>
    <t>кладбище</t>
  </si>
  <si>
    <t>43/007/438/2016-050</t>
  </si>
  <si>
    <t>43/007/116//2016-2592</t>
  </si>
  <si>
    <t>43/001/013/2016-1459</t>
  </si>
  <si>
    <t>43/001/009/2016-1081</t>
  </si>
  <si>
    <t>43/001/006/2016-651</t>
  </si>
  <si>
    <t>43:24:370203:82-43/007/2017-1</t>
  </si>
  <si>
    <t>43:24:370202:178-43/001/2017-1</t>
  </si>
  <si>
    <t>43:24:070403:1622-43/009/2017-1</t>
  </si>
  <si>
    <t>43:24:070403:1621-43/009/2017-1</t>
  </si>
  <si>
    <t>43:24:370202:152-43/009/2017-2</t>
  </si>
  <si>
    <t>43:24:360311:593-43/009/2017-1</t>
  </si>
  <si>
    <t>43:24:370406:104-43/007/2017-1</t>
  </si>
  <si>
    <t>43:24:360311:513-43/009/2017-1</t>
  </si>
  <si>
    <t>43:24:370203:103-43/007/2017-1</t>
  </si>
  <si>
    <t>43:24:360311:398-43/009/2017-1</t>
  </si>
  <si>
    <t>43:24:360311:535-43/009/2018-1</t>
  </si>
  <si>
    <t>43:24:370204:65-43/009/2018-1</t>
  </si>
  <si>
    <t>43:24:070407:85-43/009/2018-1</t>
  </si>
  <si>
    <t>43:24:370101:61-43/007/2018-1</t>
  </si>
  <si>
    <t>43:24:370406:147-43/009/2018-1</t>
  </si>
  <si>
    <t>43:24:070403:1045-43/009/2018-1</t>
  </si>
  <si>
    <t>43:24:370101:48-43/009/2018-1</t>
  </si>
  <si>
    <t>43:24:070403:1667-43/009/2018-1</t>
  </si>
  <si>
    <t>43:24:070403:1668-43/009/2018-1</t>
  </si>
  <si>
    <t>43:24:370411:84-43/009/218-1</t>
  </si>
  <si>
    <t>43:24:070403:974-43/009/2018-1</t>
  </si>
  <si>
    <t>43:24:370202:179-43/007/2018-1</t>
  </si>
  <si>
    <t>43:24:360311:564-43/009/2018-1</t>
  </si>
  <si>
    <t>43:24:070408:108-43/007/2019-1</t>
  </si>
  <si>
    <t>43:24:070403:1076-43/007/2019-1</t>
  </si>
  <si>
    <t>43:24:070407:53-43/007/2019-1</t>
  </si>
  <si>
    <t>43:24:370204:137-43/045/2020-2</t>
  </si>
  <si>
    <t>43:24:360311:553-43/045/2020-2</t>
  </si>
  <si>
    <t>43:24:370203:95-43/045/2020-3</t>
  </si>
  <si>
    <t>43:24:070403:986-43/045/2020-1</t>
  </si>
  <si>
    <t>43:24:070403:43/045/2020-1</t>
  </si>
  <si>
    <t>43:24:070403:985-43/045/2020-1</t>
  </si>
  <si>
    <t>43:24:360311:553-43/009/2020-2</t>
  </si>
  <si>
    <t>02/125</t>
  </si>
  <si>
    <t>43:24:070302:1208-43/045/2021-1</t>
  </si>
  <si>
    <t>43:24:000000:631-43/045/2021-1</t>
  </si>
  <si>
    <t>43:24:070301:763-43/045/2021-1</t>
  </si>
  <si>
    <t>43:24:360311:526-43/045/2022-2</t>
  </si>
  <si>
    <t>памятник воин с венком</t>
  </si>
  <si>
    <t>здание гаража</t>
  </si>
  <si>
    <t>спортивно игровой комплекс "Подарок детям"</t>
  </si>
  <si>
    <t>Скамейка уличная</t>
  </si>
  <si>
    <t>с. Адышево, ул.Советская</t>
  </si>
  <si>
    <t>распоряжение главы администрации Оричевского района  №419 от 01.10.2009</t>
  </si>
  <si>
    <t>43:24:070301:0170:3222/15/Б</t>
  </si>
  <si>
    <t>41,9кв.м, 2012 год</t>
  </si>
  <si>
    <t>этаж 1, кирпич</t>
  </si>
  <si>
    <t>Свидетельство о гос. регистр права 43-АВ 548598</t>
  </si>
  <si>
    <t>грантовый конкурс "Серебренное созвездие"</t>
  </si>
  <si>
    <t>квартира№ 3</t>
  </si>
  <si>
    <t>с. Адышево ул. Советская д. 12 кв. 3</t>
  </si>
  <si>
    <t>1983г,                      56,5 кв.м</t>
  </si>
  <si>
    <t>12-ми кв.жилой дом, кирпич</t>
  </si>
  <si>
    <t>решение Оричевской районной Думы от 25.04.2008 № 27/13</t>
  </si>
  <si>
    <t>квартира №  9</t>
  </si>
  <si>
    <t>с. Адышево ул. Советская д. 12 кв. 9</t>
  </si>
  <si>
    <t>1983г,                       37,6 кв.м</t>
  </si>
  <si>
    <t>п.Колос д. 2 кв.3</t>
  </si>
  <si>
    <t>1979 год,58,4 кв.м</t>
  </si>
  <si>
    <t>18-ми кв.жилой дом, панель</t>
  </si>
  <si>
    <t>с. Адышево ул. Весенняя д. 2 кв. 1</t>
  </si>
  <si>
    <t>43:24:070301:475</t>
  </si>
  <si>
    <t>1963, 38,0 кв.м.</t>
  </si>
  <si>
    <t>2-х кв.жилой дом, деревянный</t>
  </si>
  <si>
    <t>Квартира №2</t>
  </si>
  <si>
    <t>с. Адышево ул. Весенняя д. 2 кв.2</t>
  </si>
  <si>
    <t>43:24:070301:474</t>
  </si>
  <si>
    <t>с. Адышево ул. Советская д. 14б кв. 1</t>
  </si>
  <si>
    <t>2017, 33,7 кв.м.</t>
  </si>
  <si>
    <t>многофункциональный центр, кирпич</t>
  </si>
  <si>
    <t>с. Адышево ул. Советская д. 14б кв. 2</t>
  </si>
  <si>
    <t>Трактор ЭО-2621 В-1</t>
  </si>
  <si>
    <t>с. Адышево ул. Советская д. 13</t>
  </si>
  <si>
    <t>Год выпуска 1988 год</t>
  </si>
  <si>
    <t>Марка ЮМЗ 6 КЛ, рег знак 8901 КЕ43</t>
  </si>
  <si>
    <t>распоряжение мин-ва имуществен отношений Кировской обл</t>
  </si>
  <si>
    <t>27/13</t>
  </si>
  <si>
    <t>27/14</t>
  </si>
  <si>
    <t>27/15</t>
  </si>
  <si>
    <t>27/16</t>
  </si>
  <si>
    <t>27/17</t>
  </si>
  <si>
    <t xml:space="preserve">администрация Адышевского с п; </t>
  </si>
  <si>
    <t>парк</t>
  </si>
  <si>
    <t>зу под братской могилой</t>
  </si>
  <si>
    <t>объект культурно-досуговой деятельности</t>
  </si>
  <si>
    <t>ЗУ памятник "Воин с венком"</t>
  </si>
  <si>
    <t>общее пользование территории</t>
  </si>
  <si>
    <t>1.1. Дорожный фонд</t>
  </si>
  <si>
    <t>1.2. Земельные участки</t>
  </si>
  <si>
    <t>1.3. Жилищный фонд</t>
  </si>
  <si>
    <t>Кировская область Оричевский район сдт Березка-1</t>
  </si>
  <si>
    <t>43:24:370101:40</t>
  </si>
  <si>
    <t>земли сельскохозяйственного назначения</t>
  </si>
  <si>
    <t>43:24:370101:40-43/045/2022-3</t>
  </si>
  <si>
    <t>для ведения ЛПХ</t>
  </si>
  <si>
    <t xml:space="preserve">РЕЕСТР МУНИЦИПАЛЬНОГО ИМУЩЕСТВА АДЫШЕВСКОГО СЕЛЬСКОГО ПОСЕЛЕНИЯ на 01.04.2023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</si>
</sst>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i/>
      <sz val="8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8"/>
      <color theme="1"/>
      <name val="Arial"/>
      <family val="2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6" xfId="0" applyFont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2" borderId="0" xfId="0" applyFont="1" applyFill="1"/>
    <xf numFmtId="0" fontId="3" fillId="0" borderId="0" xfId="0" applyFont="1" applyFill="1"/>
    <xf numFmtId="0" fontId="0" fillId="2" borderId="0" xfId="0" applyFill="1"/>
    <xf numFmtId="0" fontId="0" fillId="0" borderId="0" xfId="0" applyFill="1"/>
    <xf numFmtId="0" fontId="5" fillId="0" borderId="0" xfId="0" applyFont="1"/>
    <xf numFmtId="0" fontId="5" fillId="2" borderId="0" xfId="0" applyFont="1" applyFill="1"/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wrapText="1"/>
    </xf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2" borderId="6" xfId="0" applyFont="1" applyFill="1" applyBorder="1"/>
    <xf numFmtId="0" fontId="2" fillId="0" borderId="6" xfId="0" applyFont="1" applyFill="1" applyBorder="1" applyAlignment="1">
      <alignment wrapText="1"/>
    </xf>
    <xf numFmtId="0" fontId="2" fillId="2" borderId="6" xfId="0" applyFont="1" applyFill="1" applyBorder="1" applyAlignment="1">
      <alignment vertical="center" wrapText="1"/>
    </xf>
    <xf numFmtId="14" fontId="2" fillId="0" borderId="6" xfId="0" applyNumberFormat="1" applyFont="1" applyBorder="1"/>
    <xf numFmtId="14" fontId="2" fillId="0" borderId="6" xfId="0" applyNumberFormat="1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6" fillId="2" borderId="6" xfId="0" applyFont="1" applyFill="1" applyBorder="1" applyAlignment="1">
      <alignment wrapText="1"/>
    </xf>
    <xf numFmtId="2" fontId="6" fillId="0" borderId="6" xfId="0" applyNumberFormat="1" applyFont="1" applyBorder="1"/>
    <xf numFmtId="0" fontId="6" fillId="3" borderId="6" xfId="0" applyFont="1" applyFill="1" applyBorder="1"/>
    <xf numFmtId="0" fontId="6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Fill="1"/>
    <xf numFmtId="0" fontId="2" fillId="0" borderId="6" xfId="0" applyFont="1" applyFill="1" applyBorder="1"/>
    <xf numFmtId="0" fontId="6" fillId="2" borderId="6" xfId="0" applyFont="1" applyFill="1" applyBorder="1"/>
    <xf numFmtId="0" fontId="6" fillId="0" borderId="6" xfId="0" applyFont="1" applyBorder="1"/>
    <xf numFmtId="0" fontId="6" fillId="0" borderId="6" xfId="0" applyFont="1" applyBorder="1" applyAlignment="1">
      <alignment wrapText="1"/>
    </xf>
    <xf numFmtId="2" fontId="2" fillId="0" borderId="6" xfId="0" applyNumberFormat="1" applyFont="1" applyFill="1" applyBorder="1"/>
    <xf numFmtId="0" fontId="2" fillId="0" borderId="6" xfId="0" applyFont="1" applyFill="1" applyBorder="1" applyAlignment="1">
      <alignment vertical="center" wrapText="1"/>
    </xf>
    <xf numFmtId="4" fontId="2" fillId="0" borderId="6" xfId="0" applyNumberFormat="1" applyFont="1" applyFill="1" applyBorder="1"/>
    <xf numFmtId="49" fontId="2" fillId="0" borderId="6" xfId="0" applyNumberFormat="1" applyFont="1" applyFill="1" applyBorder="1"/>
    <xf numFmtId="14" fontId="2" fillId="0" borderId="6" xfId="0" applyNumberFormat="1" applyFont="1" applyFill="1" applyBorder="1"/>
    <xf numFmtId="14" fontId="2" fillId="0" borderId="6" xfId="0" applyNumberFormat="1" applyFont="1" applyFill="1" applyBorder="1" applyAlignment="1">
      <alignment wrapText="1"/>
    </xf>
    <xf numFmtId="0" fontId="6" fillId="0" borderId="6" xfId="0" applyFont="1" applyFill="1" applyBorder="1"/>
    <xf numFmtId="0" fontId="6" fillId="0" borderId="6" xfId="0" applyFont="1" applyFill="1" applyBorder="1" applyAlignment="1">
      <alignment wrapText="1"/>
    </xf>
    <xf numFmtId="4" fontId="6" fillId="2" borderId="6" xfId="0" applyNumberFormat="1" applyFont="1" applyFill="1" applyBorder="1"/>
    <xf numFmtId="0" fontId="2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/>
    <xf numFmtId="0" fontId="6" fillId="2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6" fillId="0" borderId="0" xfId="0" applyFont="1" applyBorder="1"/>
    <xf numFmtId="14" fontId="2" fillId="0" borderId="0" xfId="0" applyNumberFormat="1" applyFont="1" applyBorder="1" applyAlignment="1">
      <alignment wrapText="1"/>
    </xf>
    <xf numFmtId="0" fontId="8" fillId="0" borderId="0" xfId="0" applyFont="1"/>
    <xf numFmtId="2" fontId="6" fillId="0" borderId="6" xfId="0" applyNumberFormat="1" applyFont="1" applyFill="1" applyBorder="1"/>
    <xf numFmtId="164" fontId="6" fillId="0" borderId="6" xfId="0" applyNumberFormat="1" applyFont="1" applyFill="1" applyBorder="1"/>
    <xf numFmtId="0" fontId="7" fillId="0" borderId="6" xfId="0" applyFont="1" applyBorder="1"/>
    <xf numFmtId="0" fontId="7" fillId="0" borderId="6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" fontId="7" fillId="0" borderId="6" xfId="0" applyNumberFormat="1" applyFont="1" applyBorder="1"/>
    <xf numFmtId="0" fontId="7" fillId="2" borderId="6" xfId="0" applyFont="1" applyFill="1" applyBorder="1"/>
    <xf numFmtId="0" fontId="7" fillId="0" borderId="6" xfId="0" applyFont="1" applyFill="1" applyBorder="1" applyAlignment="1">
      <alignment wrapText="1"/>
    </xf>
    <xf numFmtId="0" fontId="7" fillId="2" borderId="6" xfId="0" applyFont="1" applyFill="1" applyBorder="1" applyAlignment="1">
      <alignment vertical="center" wrapText="1"/>
    </xf>
    <xf numFmtId="14" fontId="7" fillId="0" borderId="6" xfId="0" applyNumberFormat="1" applyFont="1" applyBorder="1"/>
    <xf numFmtId="14" fontId="7" fillId="0" borderId="6" xfId="0" applyNumberFormat="1" applyFont="1" applyBorder="1" applyAlignment="1">
      <alignment wrapText="1"/>
    </xf>
    <xf numFmtId="0" fontId="7" fillId="0" borderId="0" xfId="0" applyFont="1"/>
    <xf numFmtId="0" fontId="7" fillId="0" borderId="0" xfId="0" applyFont="1" applyFill="1"/>
    <xf numFmtId="0" fontId="7" fillId="0" borderId="10" xfId="0" applyFont="1" applyBorder="1"/>
    <xf numFmtId="0" fontId="7" fillId="0" borderId="1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2" fontId="7" fillId="0" borderId="10" xfId="0" applyNumberFormat="1" applyFont="1" applyBorder="1"/>
    <xf numFmtId="0" fontId="9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4" fontId="10" fillId="0" borderId="6" xfId="0" applyNumberFormat="1" applyFont="1" applyFill="1" applyBorder="1" applyAlignment="1">
      <alignment vertical="center"/>
    </xf>
    <xf numFmtId="14" fontId="10" fillId="0" borderId="6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wrapText="1"/>
    </xf>
    <xf numFmtId="0" fontId="2" fillId="3" borderId="10" xfId="0" applyFont="1" applyFill="1" applyBorder="1"/>
    <xf numFmtId="0" fontId="11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wrapText="1"/>
    </xf>
    <xf numFmtId="49" fontId="11" fillId="0" borderId="6" xfId="0" applyNumberFormat="1" applyFont="1" applyFill="1" applyBorder="1"/>
    <xf numFmtId="0" fontId="6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/>
    </xf>
    <xf numFmtId="4" fontId="2" fillId="3" borderId="6" xfId="0" applyNumberFormat="1" applyFont="1" applyFill="1" applyBorder="1"/>
    <xf numFmtId="0" fontId="12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vertical="center"/>
    </xf>
    <xf numFmtId="14" fontId="12" fillId="0" borderId="6" xfId="0" applyNumberFormat="1" applyFont="1" applyFill="1" applyBorder="1" applyAlignment="1">
      <alignment vertical="center"/>
    </xf>
    <xf numFmtId="14" fontId="12" fillId="0" borderId="6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5" fillId="0" borderId="7" xfId="0" applyFont="1" applyBorder="1" applyAlignment="1">
      <alignment wrapText="1"/>
    </xf>
    <xf numFmtId="0" fontId="0" fillId="0" borderId="7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X192"/>
  <sheetViews>
    <sheetView tabSelected="1" zoomScale="110" zoomScaleNormal="110" workbookViewId="0">
      <pane xSplit="2" ySplit="5" topLeftCell="C96" activePane="bottomRight" state="frozen"/>
      <selection pane="topRight" activeCell="C1" sqref="C1"/>
      <selection pane="bottomLeft" activeCell="A6" sqref="A6"/>
      <selection pane="bottomRight" activeCell="G3" sqref="G3"/>
    </sheetView>
  </sheetViews>
  <sheetFormatPr defaultRowHeight="15" x14ac:dyDescent="0.25"/>
  <cols>
    <col min="1" max="1" width="8.140625" customWidth="1"/>
    <col min="2" max="2" width="26.7109375" customWidth="1"/>
    <col min="3" max="3" width="23" customWidth="1"/>
    <col min="4" max="4" width="19.5703125" customWidth="1"/>
    <col min="5" max="5" width="9.28515625" style="9" customWidth="1"/>
    <col min="6" max="6" width="10.42578125" customWidth="1"/>
    <col min="7" max="7" width="10.7109375" customWidth="1"/>
    <col min="8" max="8" width="11" customWidth="1"/>
    <col min="9" max="9" width="11.5703125" customWidth="1"/>
    <col min="10" max="10" width="12.42578125" style="9" customWidth="1"/>
    <col min="11" max="11" width="14" customWidth="1"/>
    <col min="12" max="12" width="16.85546875" style="9" customWidth="1"/>
    <col min="13" max="13" width="12.5703125" customWidth="1"/>
    <col min="14" max="14" width="10.28515625" customWidth="1"/>
    <col min="15" max="15" width="20.42578125" customWidth="1"/>
    <col min="16" max="16" width="9.42578125" customWidth="1"/>
    <col min="19" max="19" width="9.28515625" customWidth="1"/>
    <col min="30" max="97" width="9.140625" style="10"/>
    <col min="257" max="257" width="8.140625" customWidth="1"/>
    <col min="258" max="258" width="26.7109375" customWidth="1"/>
    <col min="259" max="259" width="16.140625" customWidth="1"/>
    <col min="260" max="260" width="14.85546875" customWidth="1"/>
    <col min="261" max="261" width="9.28515625" customWidth="1"/>
    <col min="262" max="262" width="10.42578125" customWidth="1"/>
    <col min="263" max="263" width="10.7109375" customWidth="1"/>
    <col min="264" max="264" width="11" customWidth="1"/>
    <col min="265" max="265" width="11.5703125" customWidth="1"/>
    <col min="266" max="266" width="12.42578125" customWidth="1"/>
    <col min="267" max="267" width="14" customWidth="1"/>
    <col min="268" max="268" width="16.85546875" customWidth="1"/>
    <col min="269" max="269" width="6.7109375" customWidth="1"/>
    <col min="270" max="270" width="10.28515625" customWidth="1"/>
    <col min="271" max="271" width="20.42578125" customWidth="1"/>
    <col min="272" max="272" width="9.42578125" customWidth="1"/>
    <col min="275" max="275" width="9.28515625" customWidth="1"/>
    <col min="513" max="513" width="8.140625" customWidth="1"/>
    <col min="514" max="514" width="26.7109375" customWidth="1"/>
    <col min="515" max="515" width="16.140625" customWidth="1"/>
    <col min="516" max="516" width="14.85546875" customWidth="1"/>
    <col min="517" max="517" width="9.28515625" customWidth="1"/>
    <col min="518" max="518" width="10.42578125" customWidth="1"/>
    <col min="519" max="519" width="10.7109375" customWidth="1"/>
    <col min="520" max="520" width="11" customWidth="1"/>
    <col min="521" max="521" width="11.5703125" customWidth="1"/>
    <col min="522" max="522" width="12.42578125" customWidth="1"/>
    <col min="523" max="523" width="14" customWidth="1"/>
    <col min="524" max="524" width="16.85546875" customWidth="1"/>
    <col min="525" max="525" width="6.7109375" customWidth="1"/>
    <col min="526" max="526" width="10.28515625" customWidth="1"/>
    <col min="527" max="527" width="20.42578125" customWidth="1"/>
    <col min="528" max="528" width="9.42578125" customWidth="1"/>
    <col min="531" max="531" width="9.28515625" customWidth="1"/>
    <col min="769" max="769" width="8.140625" customWidth="1"/>
    <col min="770" max="770" width="26.7109375" customWidth="1"/>
    <col min="771" max="771" width="16.140625" customWidth="1"/>
    <col min="772" max="772" width="14.85546875" customWidth="1"/>
    <col min="773" max="773" width="9.28515625" customWidth="1"/>
    <col min="774" max="774" width="10.42578125" customWidth="1"/>
    <col min="775" max="775" width="10.7109375" customWidth="1"/>
    <col min="776" max="776" width="11" customWidth="1"/>
    <col min="777" max="777" width="11.5703125" customWidth="1"/>
    <col min="778" max="778" width="12.42578125" customWidth="1"/>
    <col min="779" max="779" width="14" customWidth="1"/>
    <col min="780" max="780" width="16.85546875" customWidth="1"/>
    <col min="781" max="781" width="6.7109375" customWidth="1"/>
    <col min="782" max="782" width="10.28515625" customWidth="1"/>
    <col min="783" max="783" width="20.42578125" customWidth="1"/>
    <col min="784" max="784" width="9.42578125" customWidth="1"/>
    <col min="787" max="787" width="9.28515625" customWidth="1"/>
    <col min="1025" max="1025" width="8.140625" customWidth="1"/>
    <col min="1026" max="1026" width="26.7109375" customWidth="1"/>
    <col min="1027" max="1027" width="16.140625" customWidth="1"/>
    <col min="1028" max="1028" width="14.85546875" customWidth="1"/>
    <col min="1029" max="1029" width="9.28515625" customWidth="1"/>
    <col min="1030" max="1030" width="10.42578125" customWidth="1"/>
    <col min="1031" max="1031" width="10.7109375" customWidth="1"/>
    <col min="1032" max="1032" width="11" customWidth="1"/>
    <col min="1033" max="1033" width="11.5703125" customWidth="1"/>
    <col min="1034" max="1034" width="12.42578125" customWidth="1"/>
    <col min="1035" max="1035" width="14" customWidth="1"/>
    <col min="1036" max="1036" width="16.85546875" customWidth="1"/>
    <col min="1037" max="1037" width="6.7109375" customWidth="1"/>
    <col min="1038" max="1038" width="10.28515625" customWidth="1"/>
    <col min="1039" max="1039" width="20.42578125" customWidth="1"/>
    <col min="1040" max="1040" width="9.42578125" customWidth="1"/>
    <col min="1043" max="1043" width="9.28515625" customWidth="1"/>
    <col min="1281" max="1281" width="8.140625" customWidth="1"/>
    <col min="1282" max="1282" width="26.7109375" customWidth="1"/>
    <col min="1283" max="1283" width="16.140625" customWidth="1"/>
    <col min="1284" max="1284" width="14.85546875" customWidth="1"/>
    <col min="1285" max="1285" width="9.28515625" customWidth="1"/>
    <col min="1286" max="1286" width="10.42578125" customWidth="1"/>
    <col min="1287" max="1287" width="10.7109375" customWidth="1"/>
    <col min="1288" max="1288" width="11" customWidth="1"/>
    <col min="1289" max="1289" width="11.5703125" customWidth="1"/>
    <col min="1290" max="1290" width="12.42578125" customWidth="1"/>
    <col min="1291" max="1291" width="14" customWidth="1"/>
    <col min="1292" max="1292" width="16.85546875" customWidth="1"/>
    <col min="1293" max="1293" width="6.7109375" customWidth="1"/>
    <col min="1294" max="1294" width="10.28515625" customWidth="1"/>
    <col min="1295" max="1295" width="20.42578125" customWidth="1"/>
    <col min="1296" max="1296" width="9.42578125" customWidth="1"/>
    <col min="1299" max="1299" width="9.28515625" customWidth="1"/>
    <col min="1537" max="1537" width="8.140625" customWidth="1"/>
    <col min="1538" max="1538" width="26.7109375" customWidth="1"/>
    <col min="1539" max="1539" width="16.140625" customWidth="1"/>
    <col min="1540" max="1540" width="14.85546875" customWidth="1"/>
    <col min="1541" max="1541" width="9.28515625" customWidth="1"/>
    <col min="1542" max="1542" width="10.42578125" customWidth="1"/>
    <col min="1543" max="1543" width="10.7109375" customWidth="1"/>
    <col min="1544" max="1544" width="11" customWidth="1"/>
    <col min="1545" max="1545" width="11.5703125" customWidth="1"/>
    <col min="1546" max="1546" width="12.42578125" customWidth="1"/>
    <col min="1547" max="1547" width="14" customWidth="1"/>
    <col min="1548" max="1548" width="16.85546875" customWidth="1"/>
    <col min="1549" max="1549" width="6.7109375" customWidth="1"/>
    <col min="1550" max="1550" width="10.28515625" customWidth="1"/>
    <col min="1551" max="1551" width="20.42578125" customWidth="1"/>
    <col min="1552" max="1552" width="9.42578125" customWidth="1"/>
    <col min="1555" max="1555" width="9.28515625" customWidth="1"/>
    <col min="1793" max="1793" width="8.140625" customWidth="1"/>
    <col min="1794" max="1794" width="26.7109375" customWidth="1"/>
    <col min="1795" max="1795" width="16.140625" customWidth="1"/>
    <col min="1796" max="1796" width="14.85546875" customWidth="1"/>
    <col min="1797" max="1797" width="9.28515625" customWidth="1"/>
    <col min="1798" max="1798" width="10.42578125" customWidth="1"/>
    <col min="1799" max="1799" width="10.7109375" customWidth="1"/>
    <col min="1800" max="1800" width="11" customWidth="1"/>
    <col min="1801" max="1801" width="11.5703125" customWidth="1"/>
    <col min="1802" max="1802" width="12.42578125" customWidth="1"/>
    <col min="1803" max="1803" width="14" customWidth="1"/>
    <col min="1804" max="1804" width="16.85546875" customWidth="1"/>
    <col min="1805" max="1805" width="6.7109375" customWidth="1"/>
    <col min="1806" max="1806" width="10.28515625" customWidth="1"/>
    <col min="1807" max="1807" width="20.42578125" customWidth="1"/>
    <col min="1808" max="1808" width="9.42578125" customWidth="1"/>
    <col min="1811" max="1811" width="9.28515625" customWidth="1"/>
    <col min="2049" max="2049" width="8.140625" customWidth="1"/>
    <col min="2050" max="2050" width="26.7109375" customWidth="1"/>
    <col min="2051" max="2051" width="16.140625" customWidth="1"/>
    <col min="2052" max="2052" width="14.85546875" customWidth="1"/>
    <col min="2053" max="2053" width="9.28515625" customWidth="1"/>
    <col min="2054" max="2054" width="10.42578125" customWidth="1"/>
    <col min="2055" max="2055" width="10.7109375" customWidth="1"/>
    <col min="2056" max="2056" width="11" customWidth="1"/>
    <col min="2057" max="2057" width="11.5703125" customWidth="1"/>
    <col min="2058" max="2058" width="12.42578125" customWidth="1"/>
    <col min="2059" max="2059" width="14" customWidth="1"/>
    <col min="2060" max="2060" width="16.85546875" customWidth="1"/>
    <col min="2061" max="2061" width="6.7109375" customWidth="1"/>
    <col min="2062" max="2062" width="10.28515625" customWidth="1"/>
    <col min="2063" max="2063" width="20.42578125" customWidth="1"/>
    <col min="2064" max="2064" width="9.42578125" customWidth="1"/>
    <col min="2067" max="2067" width="9.28515625" customWidth="1"/>
    <col min="2305" max="2305" width="8.140625" customWidth="1"/>
    <col min="2306" max="2306" width="26.7109375" customWidth="1"/>
    <col min="2307" max="2307" width="16.140625" customWidth="1"/>
    <col min="2308" max="2308" width="14.85546875" customWidth="1"/>
    <col min="2309" max="2309" width="9.28515625" customWidth="1"/>
    <col min="2310" max="2310" width="10.42578125" customWidth="1"/>
    <col min="2311" max="2311" width="10.7109375" customWidth="1"/>
    <col min="2312" max="2312" width="11" customWidth="1"/>
    <col min="2313" max="2313" width="11.5703125" customWidth="1"/>
    <col min="2314" max="2314" width="12.42578125" customWidth="1"/>
    <col min="2315" max="2315" width="14" customWidth="1"/>
    <col min="2316" max="2316" width="16.85546875" customWidth="1"/>
    <col min="2317" max="2317" width="6.7109375" customWidth="1"/>
    <col min="2318" max="2318" width="10.28515625" customWidth="1"/>
    <col min="2319" max="2319" width="20.42578125" customWidth="1"/>
    <col min="2320" max="2320" width="9.42578125" customWidth="1"/>
    <col min="2323" max="2323" width="9.28515625" customWidth="1"/>
    <col min="2561" max="2561" width="8.140625" customWidth="1"/>
    <col min="2562" max="2562" width="26.7109375" customWidth="1"/>
    <col min="2563" max="2563" width="16.140625" customWidth="1"/>
    <col min="2564" max="2564" width="14.85546875" customWidth="1"/>
    <col min="2565" max="2565" width="9.28515625" customWidth="1"/>
    <col min="2566" max="2566" width="10.42578125" customWidth="1"/>
    <col min="2567" max="2567" width="10.7109375" customWidth="1"/>
    <col min="2568" max="2568" width="11" customWidth="1"/>
    <col min="2569" max="2569" width="11.5703125" customWidth="1"/>
    <col min="2570" max="2570" width="12.42578125" customWidth="1"/>
    <col min="2571" max="2571" width="14" customWidth="1"/>
    <col min="2572" max="2572" width="16.85546875" customWidth="1"/>
    <col min="2573" max="2573" width="6.7109375" customWidth="1"/>
    <col min="2574" max="2574" width="10.28515625" customWidth="1"/>
    <col min="2575" max="2575" width="20.42578125" customWidth="1"/>
    <col min="2576" max="2576" width="9.42578125" customWidth="1"/>
    <col min="2579" max="2579" width="9.28515625" customWidth="1"/>
    <col min="2817" max="2817" width="8.140625" customWidth="1"/>
    <col min="2818" max="2818" width="26.7109375" customWidth="1"/>
    <col min="2819" max="2819" width="16.140625" customWidth="1"/>
    <col min="2820" max="2820" width="14.85546875" customWidth="1"/>
    <col min="2821" max="2821" width="9.28515625" customWidth="1"/>
    <col min="2822" max="2822" width="10.42578125" customWidth="1"/>
    <col min="2823" max="2823" width="10.7109375" customWidth="1"/>
    <col min="2824" max="2824" width="11" customWidth="1"/>
    <col min="2825" max="2825" width="11.5703125" customWidth="1"/>
    <col min="2826" max="2826" width="12.42578125" customWidth="1"/>
    <col min="2827" max="2827" width="14" customWidth="1"/>
    <col min="2828" max="2828" width="16.85546875" customWidth="1"/>
    <col min="2829" max="2829" width="6.7109375" customWidth="1"/>
    <col min="2830" max="2830" width="10.28515625" customWidth="1"/>
    <col min="2831" max="2831" width="20.42578125" customWidth="1"/>
    <col min="2832" max="2832" width="9.42578125" customWidth="1"/>
    <col min="2835" max="2835" width="9.28515625" customWidth="1"/>
    <col min="3073" max="3073" width="8.140625" customWidth="1"/>
    <col min="3074" max="3074" width="26.7109375" customWidth="1"/>
    <col min="3075" max="3075" width="16.140625" customWidth="1"/>
    <col min="3076" max="3076" width="14.85546875" customWidth="1"/>
    <col min="3077" max="3077" width="9.28515625" customWidth="1"/>
    <col min="3078" max="3078" width="10.42578125" customWidth="1"/>
    <col min="3079" max="3079" width="10.7109375" customWidth="1"/>
    <col min="3080" max="3080" width="11" customWidth="1"/>
    <col min="3081" max="3081" width="11.5703125" customWidth="1"/>
    <col min="3082" max="3082" width="12.42578125" customWidth="1"/>
    <col min="3083" max="3083" width="14" customWidth="1"/>
    <col min="3084" max="3084" width="16.85546875" customWidth="1"/>
    <col min="3085" max="3085" width="6.7109375" customWidth="1"/>
    <col min="3086" max="3086" width="10.28515625" customWidth="1"/>
    <col min="3087" max="3087" width="20.42578125" customWidth="1"/>
    <col min="3088" max="3088" width="9.42578125" customWidth="1"/>
    <col min="3091" max="3091" width="9.28515625" customWidth="1"/>
    <col min="3329" max="3329" width="8.140625" customWidth="1"/>
    <col min="3330" max="3330" width="26.7109375" customWidth="1"/>
    <col min="3331" max="3331" width="16.140625" customWidth="1"/>
    <col min="3332" max="3332" width="14.85546875" customWidth="1"/>
    <col min="3333" max="3333" width="9.28515625" customWidth="1"/>
    <col min="3334" max="3334" width="10.42578125" customWidth="1"/>
    <col min="3335" max="3335" width="10.7109375" customWidth="1"/>
    <col min="3336" max="3336" width="11" customWidth="1"/>
    <col min="3337" max="3337" width="11.5703125" customWidth="1"/>
    <col min="3338" max="3338" width="12.42578125" customWidth="1"/>
    <col min="3339" max="3339" width="14" customWidth="1"/>
    <col min="3340" max="3340" width="16.85546875" customWidth="1"/>
    <col min="3341" max="3341" width="6.7109375" customWidth="1"/>
    <col min="3342" max="3342" width="10.28515625" customWidth="1"/>
    <col min="3343" max="3343" width="20.42578125" customWidth="1"/>
    <col min="3344" max="3344" width="9.42578125" customWidth="1"/>
    <col min="3347" max="3347" width="9.28515625" customWidth="1"/>
    <col min="3585" max="3585" width="8.140625" customWidth="1"/>
    <col min="3586" max="3586" width="26.7109375" customWidth="1"/>
    <col min="3587" max="3587" width="16.140625" customWidth="1"/>
    <col min="3588" max="3588" width="14.85546875" customWidth="1"/>
    <col min="3589" max="3589" width="9.28515625" customWidth="1"/>
    <col min="3590" max="3590" width="10.42578125" customWidth="1"/>
    <col min="3591" max="3591" width="10.7109375" customWidth="1"/>
    <col min="3592" max="3592" width="11" customWidth="1"/>
    <col min="3593" max="3593" width="11.5703125" customWidth="1"/>
    <col min="3594" max="3594" width="12.42578125" customWidth="1"/>
    <col min="3595" max="3595" width="14" customWidth="1"/>
    <col min="3596" max="3596" width="16.85546875" customWidth="1"/>
    <col min="3597" max="3597" width="6.7109375" customWidth="1"/>
    <col min="3598" max="3598" width="10.28515625" customWidth="1"/>
    <col min="3599" max="3599" width="20.42578125" customWidth="1"/>
    <col min="3600" max="3600" width="9.42578125" customWidth="1"/>
    <col min="3603" max="3603" width="9.28515625" customWidth="1"/>
    <col min="3841" max="3841" width="8.140625" customWidth="1"/>
    <col min="3842" max="3842" width="26.7109375" customWidth="1"/>
    <col min="3843" max="3843" width="16.140625" customWidth="1"/>
    <col min="3844" max="3844" width="14.85546875" customWidth="1"/>
    <col min="3845" max="3845" width="9.28515625" customWidth="1"/>
    <col min="3846" max="3846" width="10.42578125" customWidth="1"/>
    <col min="3847" max="3847" width="10.7109375" customWidth="1"/>
    <col min="3848" max="3848" width="11" customWidth="1"/>
    <col min="3849" max="3849" width="11.5703125" customWidth="1"/>
    <col min="3850" max="3850" width="12.42578125" customWidth="1"/>
    <col min="3851" max="3851" width="14" customWidth="1"/>
    <col min="3852" max="3852" width="16.85546875" customWidth="1"/>
    <col min="3853" max="3853" width="6.7109375" customWidth="1"/>
    <col min="3854" max="3854" width="10.28515625" customWidth="1"/>
    <col min="3855" max="3855" width="20.42578125" customWidth="1"/>
    <col min="3856" max="3856" width="9.42578125" customWidth="1"/>
    <col min="3859" max="3859" width="9.28515625" customWidth="1"/>
    <col min="4097" max="4097" width="8.140625" customWidth="1"/>
    <col min="4098" max="4098" width="26.7109375" customWidth="1"/>
    <col min="4099" max="4099" width="16.140625" customWidth="1"/>
    <col min="4100" max="4100" width="14.85546875" customWidth="1"/>
    <col min="4101" max="4101" width="9.28515625" customWidth="1"/>
    <col min="4102" max="4102" width="10.42578125" customWidth="1"/>
    <col min="4103" max="4103" width="10.7109375" customWidth="1"/>
    <col min="4104" max="4104" width="11" customWidth="1"/>
    <col min="4105" max="4105" width="11.5703125" customWidth="1"/>
    <col min="4106" max="4106" width="12.42578125" customWidth="1"/>
    <col min="4107" max="4107" width="14" customWidth="1"/>
    <col min="4108" max="4108" width="16.85546875" customWidth="1"/>
    <col min="4109" max="4109" width="6.7109375" customWidth="1"/>
    <col min="4110" max="4110" width="10.28515625" customWidth="1"/>
    <col min="4111" max="4111" width="20.42578125" customWidth="1"/>
    <col min="4112" max="4112" width="9.42578125" customWidth="1"/>
    <col min="4115" max="4115" width="9.28515625" customWidth="1"/>
    <col min="4353" max="4353" width="8.140625" customWidth="1"/>
    <col min="4354" max="4354" width="26.7109375" customWidth="1"/>
    <col min="4355" max="4355" width="16.140625" customWidth="1"/>
    <col min="4356" max="4356" width="14.85546875" customWidth="1"/>
    <col min="4357" max="4357" width="9.28515625" customWidth="1"/>
    <col min="4358" max="4358" width="10.42578125" customWidth="1"/>
    <col min="4359" max="4359" width="10.7109375" customWidth="1"/>
    <col min="4360" max="4360" width="11" customWidth="1"/>
    <col min="4361" max="4361" width="11.5703125" customWidth="1"/>
    <col min="4362" max="4362" width="12.42578125" customWidth="1"/>
    <col min="4363" max="4363" width="14" customWidth="1"/>
    <col min="4364" max="4364" width="16.85546875" customWidth="1"/>
    <col min="4365" max="4365" width="6.7109375" customWidth="1"/>
    <col min="4366" max="4366" width="10.28515625" customWidth="1"/>
    <col min="4367" max="4367" width="20.42578125" customWidth="1"/>
    <col min="4368" max="4368" width="9.42578125" customWidth="1"/>
    <col min="4371" max="4371" width="9.28515625" customWidth="1"/>
    <col min="4609" max="4609" width="8.140625" customWidth="1"/>
    <col min="4610" max="4610" width="26.7109375" customWidth="1"/>
    <col min="4611" max="4611" width="16.140625" customWidth="1"/>
    <col min="4612" max="4612" width="14.85546875" customWidth="1"/>
    <col min="4613" max="4613" width="9.28515625" customWidth="1"/>
    <col min="4614" max="4614" width="10.42578125" customWidth="1"/>
    <col min="4615" max="4615" width="10.7109375" customWidth="1"/>
    <col min="4616" max="4616" width="11" customWidth="1"/>
    <col min="4617" max="4617" width="11.5703125" customWidth="1"/>
    <col min="4618" max="4618" width="12.42578125" customWidth="1"/>
    <col min="4619" max="4619" width="14" customWidth="1"/>
    <col min="4620" max="4620" width="16.85546875" customWidth="1"/>
    <col min="4621" max="4621" width="6.7109375" customWidth="1"/>
    <col min="4622" max="4622" width="10.28515625" customWidth="1"/>
    <col min="4623" max="4623" width="20.42578125" customWidth="1"/>
    <col min="4624" max="4624" width="9.42578125" customWidth="1"/>
    <col min="4627" max="4627" width="9.28515625" customWidth="1"/>
    <col min="4865" max="4865" width="8.140625" customWidth="1"/>
    <col min="4866" max="4866" width="26.7109375" customWidth="1"/>
    <col min="4867" max="4867" width="16.140625" customWidth="1"/>
    <col min="4868" max="4868" width="14.85546875" customWidth="1"/>
    <col min="4869" max="4869" width="9.28515625" customWidth="1"/>
    <col min="4870" max="4870" width="10.42578125" customWidth="1"/>
    <col min="4871" max="4871" width="10.7109375" customWidth="1"/>
    <col min="4872" max="4872" width="11" customWidth="1"/>
    <col min="4873" max="4873" width="11.5703125" customWidth="1"/>
    <col min="4874" max="4874" width="12.42578125" customWidth="1"/>
    <col min="4875" max="4875" width="14" customWidth="1"/>
    <col min="4876" max="4876" width="16.85546875" customWidth="1"/>
    <col min="4877" max="4877" width="6.7109375" customWidth="1"/>
    <col min="4878" max="4878" width="10.28515625" customWidth="1"/>
    <col min="4879" max="4879" width="20.42578125" customWidth="1"/>
    <col min="4880" max="4880" width="9.42578125" customWidth="1"/>
    <col min="4883" max="4883" width="9.28515625" customWidth="1"/>
    <col min="5121" max="5121" width="8.140625" customWidth="1"/>
    <col min="5122" max="5122" width="26.7109375" customWidth="1"/>
    <col min="5123" max="5123" width="16.140625" customWidth="1"/>
    <col min="5124" max="5124" width="14.85546875" customWidth="1"/>
    <col min="5125" max="5125" width="9.28515625" customWidth="1"/>
    <col min="5126" max="5126" width="10.42578125" customWidth="1"/>
    <col min="5127" max="5127" width="10.7109375" customWidth="1"/>
    <col min="5128" max="5128" width="11" customWidth="1"/>
    <col min="5129" max="5129" width="11.5703125" customWidth="1"/>
    <col min="5130" max="5130" width="12.42578125" customWidth="1"/>
    <col min="5131" max="5131" width="14" customWidth="1"/>
    <col min="5132" max="5132" width="16.85546875" customWidth="1"/>
    <col min="5133" max="5133" width="6.7109375" customWidth="1"/>
    <col min="5134" max="5134" width="10.28515625" customWidth="1"/>
    <col min="5135" max="5135" width="20.42578125" customWidth="1"/>
    <col min="5136" max="5136" width="9.42578125" customWidth="1"/>
    <col min="5139" max="5139" width="9.28515625" customWidth="1"/>
    <col min="5377" max="5377" width="8.140625" customWidth="1"/>
    <col min="5378" max="5378" width="26.7109375" customWidth="1"/>
    <col min="5379" max="5379" width="16.140625" customWidth="1"/>
    <col min="5380" max="5380" width="14.85546875" customWidth="1"/>
    <col min="5381" max="5381" width="9.28515625" customWidth="1"/>
    <col min="5382" max="5382" width="10.42578125" customWidth="1"/>
    <col min="5383" max="5383" width="10.7109375" customWidth="1"/>
    <col min="5384" max="5384" width="11" customWidth="1"/>
    <col min="5385" max="5385" width="11.5703125" customWidth="1"/>
    <col min="5386" max="5386" width="12.42578125" customWidth="1"/>
    <col min="5387" max="5387" width="14" customWidth="1"/>
    <col min="5388" max="5388" width="16.85546875" customWidth="1"/>
    <col min="5389" max="5389" width="6.7109375" customWidth="1"/>
    <col min="5390" max="5390" width="10.28515625" customWidth="1"/>
    <col min="5391" max="5391" width="20.42578125" customWidth="1"/>
    <col min="5392" max="5392" width="9.42578125" customWidth="1"/>
    <col min="5395" max="5395" width="9.28515625" customWidth="1"/>
    <col min="5633" max="5633" width="8.140625" customWidth="1"/>
    <col min="5634" max="5634" width="26.7109375" customWidth="1"/>
    <col min="5635" max="5635" width="16.140625" customWidth="1"/>
    <col min="5636" max="5636" width="14.85546875" customWidth="1"/>
    <col min="5637" max="5637" width="9.28515625" customWidth="1"/>
    <col min="5638" max="5638" width="10.42578125" customWidth="1"/>
    <col min="5639" max="5639" width="10.7109375" customWidth="1"/>
    <col min="5640" max="5640" width="11" customWidth="1"/>
    <col min="5641" max="5641" width="11.5703125" customWidth="1"/>
    <col min="5642" max="5642" width="12.42578125" customWidth="1"/>
    <col min="5643" max="5643" width="14" customWidth="1"/>
    <col min="5644" max="5644" width="16.85546875" customWidth="1"/>
    <col min="5645" max="5645" width="6.7109375" customWidth="1"/>
    <col min="5646" max="5646" width="10.28515625" customWidth="1"/>
    <col min="5647" max="5647" width="20.42578125" customWidth="1"/>
    <col min="5648" max="5648" width="9.42578125" customWidth="1"/>
    <col min="5651" max="5651" width="9.28515625" customWidth="1"/>
    <col min="5889" max="5889" width="8.140625" customWidth="1"/>
    <col min="5890" max="5890" width="26.7109375" customWidth="1"/>
    <col min="5891" max="5891" width="16.140625" customWidth="1"/>
    <col min="5892" max="5892" width="14.85546875" customWidth="1"/>
    <col min="5893" max="5893" width="9.28515625" customWidth="1"/>
    <col min="5894" max="5894" width="10.42578125" customWidth="1"/>
    <col min="5895" max="5895" width="10.7109375" customWidth="1"/>
    <col min="5896" max="5896" width="11" customWidth="1"/>
    <col min="5897" max="5897" width="11.5703125" customWidth="1"/>
    <col min="5898" max="5898" width="12.42578125" customWidth="1"/>
    <col min="5899" max="5899" width="14" customWidth="1"/>
    <col min="5900" max="5900" width="16.85546875" customWidth="1"/>
    <col min="5901" max="5901" width="6.7109375" customWidth="1"/>
    <col min="5902" max="5902" width="10.28515625" customWidth="1"/>
    <col min="5903" max="5903" width="20.42578125" customWidth="1"/>
    <col min="5904" max="5904" width="9.42578125" customWidth="1"/>
    <col min="5907" max="5907" width="9.28515625" customWidth="1"/>
    <col min="6145" max="6145" width="8.140625" customWidth="1"/>
    <col min="6146" max="6146" width="26.7109375" customWidth="1"/>
    <col min="6147" max="6147" width="16.140625" customWidth="1"/>
    <col min="6148" max="6148" width="14.85546875" customWidth="1"/>
    <col min="6149" max="6149" width="9.28515625" customWidth="1"/>
    <col min="6150" max="6150" width="10.42578125" customWidth="1"/>
    <col min="6151" max="6151" width="10.7109375" customWidth="1"/>
    <col min="6152" max="6152" width="11" customWidth="1"/>
    <col min="6153" max="6153" width="11.5703125" customWidth="1"/>
    <col min="6154" max="6154" width="12.42578125" customWidth="1"/>
    <col min="6155" max="6155" width="14" customWidth="1"/>
    <col min="6156" max="6156" width="16.85546875" customWidth="1"/>
    <col min="6157" max="6157" width="6.7109375" customWidth="1"/>
    <col min="6158" max="6158" width="10.28515625" customWidth="1"/>
    <col min="6159" max="6159" width="20.42578125" customWidth="1"/>
    <col min="6160" max="6160" width="9.42578125" customWidth="1"/>
    <col min="6163" max="6163" width="9.28515625" customWidth="1"/>
    <col min="6401" max="6401" width="8.140625" customWidth="1"/>
    <col min="6402" max="6402" width="26.7109375" customWidth="1"/>
    <col min="6403" max="6403" width="16.140625" customWidth="1"/>
    <col min="6404" max="6404" width="14.85546875" customWidth="1"/>
    <col min="6405" max="6405" width="9.28515625" customWidth="1"/>
    <col min="6406" max="6406" width="10.42578125" customWidth="1"/>
    <col min="6407" max="6407" width="10.7109375" customWidth="1"/>
    <col min="6408" max="6408" width="11" customWidth="1"/>
    <col min="6409" max="6409" width="11.5703125" customWidth="1"/>
    <col min="6410" max="6410" width="12.42578125" customWidth="1"/>
    <col min="6411" max="6411" width="14" customWidth="1"/>
    <col min="6412" max="6412" width="16.85546875" customWidth="1"/>
    <col min="6413" max="6413" width="6.7109375" customWidth="1"/>
    <col min="6414" max="6414" width="10.28515625" customWidth="1"/>
    <col min="6415" max="6415" width="20.42578125" customWidth="1"/>
    <col min="6416" max="6416" width="9.42578125" customWidth="1"/>
    <col min="6419" max="6419" width="9.28515625" customWidth="1"/>
    <col min="6657" max="6657" width="8.140625" customWidth="1"/>
    <col min="6658" max="6658" width="26.7109375" customWidth="1"/>
    <col min="6659" max="6659" width="16.140625" customWidth="1"/>
    <col min="6660" max="6660" width="14.85546875" customWidth="1"/>
    <col min="6661" max="6661" width="9.28515625" customWidth="1"/>
    <col min="6662" max="6662" width="10.42578125" customWidth="1"/>
    <col min="6663" max="6663" width="10.7109375" customWidth="1"/>
    <col min="6664" max="6664" width="11" customWidth="1"/>
    <col min="6665" max="6665" width="11.5703125" customWidth="1"/>
    <col min="6666" max="6666" width="12.42578125" customWidth="1"/>
    <col min="6667" max="6667" width="14" customWidth="1"/>
    <col min="6668" max="6668" width="16.85546875" customWidth="1"/>
    <col min="6669" max="6669" width="6.7109375" customWidth="1"/>
    <col min="6670" max="6670" width="10.28515625" customWidth="1"/>
    <col min="6671" max="6671" width="20.42578125" customWidth="1"/>
    <col min="6672" max="6672" width="9.42578125" customWidth="1"/>
    <col min="6675" max="6675" width="9.28515625" customWidth="1"/>
    <col min="6913" max="6913" width="8.140625" customWidth="1"/>
    <col min="6914" max="6914" width="26.7109375" customWidth="1"/>
    <col min="6915" max="6915" width="16.140625" customWidth="1"/>
    <col min="6916" max="6916" width="14.85546875" customWidth="1"/>
    <col min="6917" max="6917" width="9.28515625" customWidth="1"/>
    <col min="6918" max="6918" width="10.42578125" customWidth="1"/>
    <col min="6919" max="6919" width="10.7109375" customWidth="1"/>
    <col min="6920" max="6920" width="11" customWidth="1"/>
    <col min="6921" max="6921" width="11.5703125" customWidth="1"/>
    <col min="6922" max="6922" width="12.42578125" customWidth="1"/>
    <col min="6923" max="6923" width="14" customWidth="1"/>
    <col min="6924" max="6924" width="16.85546875" customWidth="1"/>
    <col min="6925" max="6925" width="6.7109375" customWidth="1"/>
    <col min="6926" max="6926" width="10.28515625" customWidth="1"/>
    <col min="6927" max="6927" width="20.42578125" customWidth="1"/>
    <col min="6928" max="6928" width="9.42578125" customWidth="1"/>
    <col min="6931" max="6931" width="9.28515625" customWidth="1"/>
    <col min="7169" max="7169" width="8.140625" customWidth="1"/>
    <col min="7170" max="7170" width="26.7109375" customWidth="1"/>
    <col min="7171" max="7171" width="16.140625" customWidth="1"/>
    <col min="7172" max="7172" width="14.85546875" customWidth="1"/>
    <col min="7173" max="7173" width="9.28515625" customWidth="1"/>
    <col min="7174" max="7174" width="10.42578125" customWidth="1"/>
    <col min="7175" max="7175" width="10.7109375" customWidth="1"/>
    <col min="7176" max="7176" width="11" customWidth="1"/>
    <col min="7177" max="7177" width="11.5703125" customWidth="1"/>
    <col min="7178" max="7178" width="12.42578125" customWidth="1"/>
    <col min="7179" max="7179" width="14" customWidth="1"/>
    <col min="7180" max="7180" width="16.85546875" customWidth="1"/>
    <col min="7181" max="7181" width="6.7109375" customWidth="1"/>
    <col min="7182" max="7182" width="10.28515625" customWidth="1"/>
    <col min="7183" max="7183" width="20.42578125" customWidth="1"/>
    <col min="7184" max="7184" width="9.42578125" customWidth="1"/>
    <col min="7187" max="7187" width="9.28515625" customWidth="1"/>
    <col min="7425" max="7425" width="8.140625" customWidth="1"/>
    <col min="7426" max="7426" width="26.7109375" customWidth="1"/>
    <col min="7427" max="7427" width="16.140625" customWidth="1"/>
    <col min="7428" max="7428" width="14.85546875" customWidth="1"/>
    <col min="7429" max="7429" width="9.28515625" customWidth="1"/>
    <col min="7430" max="7430" width="10.42578125" customWidth="1"/>
    <col min="7431" max="7431" width="10.7109375" customWidth="1"/>
    <col min="7432" max="7432" width="11" customWidth="1"/>
    <col min="7433" max="7433" width="11.5703125" customWidth="1"/>
    <col min="7434" max="7434" width="12.42578125" customWidth="1"/>
    <col min="7435" max="7435" width="14" customWidth="1"/>
    <col min="7436" max="7436" width="16.85546875" customWidth="1"/>
    <col min="7437" max="7437" width="6.7109375" customWidth="1"/>
    <col min="7438" max="7438" width="10.28515625" customWidth="1"/>
    <col min="7439" max="7439" width="20.42578125" customWidth="1"/>
    <col min="7440" max="7440" width="9.42578125" customWidth="1"/>
    <col min="7443" max="7443" width="9.28515625" customWidth="1"/>
    <col min="7681" max="7681" width="8.140625" customWidth="1"/>
    <col min="7682" max="7682" width="26.7109375" customWidth="1"/>
    <col min="7683" max="7683" width="16.140625" customWidth="1"/>
    <col min="7684" max="7684" width="14.85546875" customWidth="1"/>
    <col min="7685" max="7685" width="9.28515625" customWidth="1"/>
    <col min="7686" max="7686" width="10.42578125" customWidth="1"/>
    <col min="7687" max="7687" width="10.7109375" customWidth="1"/>
    <col min="7688" max="7688" width="11" customWidth="1"/>
    <col min="7689" max="7689" width="11.5703125" customWidth="1"/>
    <col min="7690" max="7690" width="12.42578125" customWidth="1"/>
    <col min="7691" max="7691" width="14" customWidth="1"/>
    <col min="7692" max="7692" width="16.85546875" customWidth="1"/>
    <col min="7693" max="7693" width="6.7109375" customWidth="1"/>
    <col min="7694" max="7694" width="10.28515625" customWidth="1"/>
    <col min="7695" max="7695" width="20.42578125" customWidth="1"/>
    <col min="7696" max="7696" width="9.42578125" customWidth="1"/>
    <col min="7699" max="7699" width="9.28515625" customWidth="1"/>
    <col min="7937" max="7937" width="8.140625" customWidth="1"/>
    <col min="7938" max="7938" width="26.7109375" customWidth="1"/>
    <col min="7939" max="7939" width="16.140625" customWidth="1"/>
    <col min="7940" max="7940" width="14.85546875" customWidth="1"/>
    <col min="7941" max="7941" width="9.28515625" customWidth="1"/>
    <col min="7942" max="7942" width="10.42578125" customWidth="1"/>
    <col min="7943" max="7943" width="10.7109375" customWidth="1"/>
    <col min="7944" max="7944" width="11" customWidth="1"/>
    <col min="7945" max="7945" width="11.5703125" customWidth="1"/>
    <col min="7946" max="7946" width="12.42578125" customWidth="1"/>
    <col min="7947" max="7947" width="14" customWidth="1"/>
    <col min="7948" max="7948" width="16.85546875" customWidth="1"/>
    <col min="7949" max="7949" width="6.7109375" customWidth="1"/>
    <col min="7950" max="7950" width="10.28515625" customWidth="1"/>
    <col min="7951" max="7951" width="20.42578125" customWidth="1"/>
    <col min="7952" max="7952" width="9.42578125" customWidth="1"/>
    <col min="7955" max="7955" width="9.28515625" customWidth="1"/>
    <col min="8193" max="8193" width="8.140625" customWidth="1"/>
    <col min="8194" max="8194" width="26.7109375" customWidth="1"/>
    <col min="8195" max="8195" width="16.140625" customWidth="1"/>
    <col min="8196" max="8196" width="14.85546875" customWidth="1"/>
    <col min="8197" max="8197" width="9.28515625" customWidth="1"/>
    <col min="8198" max="8198" width="10.42578125" customWidth="1"/>
    <col min="8199" max="8199" width="10.7109375" customWidth="1"/>
    <col min="8200" max="8200" width="11" customWidth="1"/>
    <col min="8201" max="8201" width="11.5703125" customWidth="1"/>
    <col min="8202" max="8202" width="12.42578125" customWidth="1"/>
    <col min="8203" max="8203" width="14" customWidth="1"/>
    <col min="8204" max="8204" width="16.85546875" customWidth="1"/>
    <col min="8205" max="8205" width="6.7109375" customWidth="1"/>
    <col min="8206" max="8206" width="10.28515625" customWidth="1"/>
    <col min="8207" max="8207" width="20.42578125" customWidth="1"/>
    <col min="8208" max="8208" width="9.42578125" customWidth="1"/>
    <col min="8211" max="8211" width="9.28515625" customWidth="1"/>
    <col min="8449" max="8449" width="8.140625" customWidth="1"/>
    <col min="8450" max="8450" width="26.7109375" customWidth="1"/>
    <col min="8451" max="8451" width="16.140625" customWidth="1"/>
    <col min="8452" max="8452" width="14.85546875" customWidth="1"/>
    <col min="8453" max="8453" width="9.28515625" customWidth="1"/>
    <col min="8454" max="8454" width="10.42578125" customWidth="1"/>
    <col min="8455" max="8455" width="10.7109375" customWidth="1"/>
    <col min="8456" max="8456" width="11" customWidth="1"/>
    <col min="8457" max="8457" width="11.5703125" customWidth="1"/>
    <col min="8458" max="8458" width="12.42578125" customWidth="1"/>
    <col min="8459" max="8459" width="14" customWidth="1"/>
    <col min="8460" max="8460" width="16.85546875" customWidth="1"/>
    <col min="8461" max="8461" width="6.7109375" customWidth="1"/>
    <col min="8462" max="8462" width="10.28515625" customWidth="1"/>
    <col min="8463" max="8463" width="20.42578125" customWidth="1"/>
    <col min="8464" max="8464" width="9.42578125" customWidth="1"/>
    <col min="8467" max="8467" width="9.28515625" customWidth="1"/>
    <col min="8705" max="8705" width="8.140625" customWidth="1"/>
    <col min="8706" max="8706" width="26.7109375" customWidth="1"/>
    <col min="8707" max="8707" width="16.140625" customWidth="1"/>
    <col min="8708" max="8708" width="14.85546875" customWidth="1"/>
    <col min="8709" max="8709" width="9.28515625" customWidth="1"/>
    <col min="8710" max="8710" width="10.42578125" customWidth="1"/>
    <col min="8711" max="8711" width="10.7109375" customWidth="1"/>
    <col min="8712" max="8712" width="11" customWidth="1"/>
    <col min="8713" max="8713" width="11.5703125" customWidth="1"/>
    <col min="8714" max="8714" width="12.42578125" customWidth="1"/>
    <col min="8715" max="8715" width="14" customWidth="1"/>
    <col min="8716" max="8716" width="16.85546875" customWidth="1"/>
    <col min="8717" max="8717" width="6.7109375" customWidth="1"/>
    <col min="8718" max="8718" width="10.28515625" customWidth="1"/>
    <col min="8719" max="8719" width="20.42578125" customWidth="1"/>
    <col min="8720" max="8720" width="9.42578125" customWidth="1"/>
    <col min="8723" max="8723" width="9.28515625" customWidth="1"/>
    <col min="8961" max="8961" width="8.140625" customWidth="1"/>
    <col min="8962" max="8962" width="26.7109375" customWidth="1"/>
    <col min="8963" max="8963" width="16.140625" customWidth="1"/>
    <col min="8964" max="8964" width="14.85546875" customWidth="1"/>
    <col min="8965" max="8965" width="9.28515625" customWidth="1"/>
    <col min="8966" max="8966" width="10.42578125" customWidth="1"/>
    <col min="8967" max="8967" width="10.7109375" customWidth="1"/>
    <col min="8968" max="8968" width="11" customWidth="1"/>
    <col min="8969" max="8969" width="11.5703125" customWidth="1"/>
    <col min="8970" max="8970" width="12.42578125" customWidth="1"/>
    <col min="8971" max="8971" width="14" customWidth="1"/>
    <col min="8972" max="8972" width="16.85546875" customWidth="1"/>
    <col min="8973" max="8973" width="6.7109375" customWidth="1"/>
    <col min="8974" max="8974" width="10.28515625" customWidth="1"/>
    <col min="8975" max="8975" width="20.42578125" customWidth="1"/>
    <col min="8976" max="8976" width="9.42578125" customWidth="1"/>
    <col min="8979" max="8979" width="9.28515625" customWidth="1"/>
    <col min="9217" max="9217" width="8.140625" customWidth="1"/>
    <col min="9218" max="9218" width="26.7109375" customWidth="1"/>
    <col min="9219" max="9219" width="16.140625" customWidth="1"/>
    <col min="9220" max="9220" width="14.85546875" customWidth="1"/>
    <col min="9221" max="9221" width="9.28515625" customWidth="1"/>
    <col min="9222" max="9222" width="10.42578125" customWidth="1"/>
    <col min="9223" max="9223" width="10.7109375" customWidth="1"/>
    <col min="9224" max="9224" width="11" customWidth="1"/>
    <col min="9225" max="9225" width="11.5703125" customWidth="1"/>
    <col min="9226" max="9226" width="12.42578125" customWidth="1"/>
    <col min="9227" max="9227" width="14" customWidth="1"/>
    <col min="9228" max="9228" width="16.85546875" customWidth="1"/>
    <col min="9229" max="9229" width="6.7109375" customWidth="1"/>
    <col min="9230" max="9230" width="10.28515625" customWidth="1"/>
    <col min="9231" max="9231" width="20.42578125" customWidth="1"/>
    <col min="9232" max="9232" width="9.42578125" customWidth="1"/>
    <col min="9235" max="9235" width="9.28515625" customWidth="1"/>
    <col min="9473" max="9473" width="8.140625" customWidth="1"/>
    <col min="9474" max="9474" width="26.7109375" customWidth="1"/>
    <col min="9475" max="9475" width="16.140625" customWidth="1"/>
    <col min="9476" max="9476" width="14.85546875" customWidth="1"/>
    <col min="9477" max="9477" width="9.28515625" customWidth="1"/>
    <col min="9478" max="9478" width="10.42578125" customWidth="1"/>
    <col min="9479" max="9479" width="10.7109375" customWidth="1"/>
    <col min="9480" max="9480" width="11" customWidth="1"/>
    <col min="9481" max="9481" width="11.5703125" customWidth="1"/>
    <col min="9482" max="9482" width="12.42578125" customWidth="1"/>
    <col min="9483" max="9483" width="14" customWidth="1"/>
    <col min="9484" max="9484" width="16.85546875" customWidth="1"/>
    <col min="9485" max="9485" width="6.7109375" customWidth="1"/>
    <col min="9486" max="9486" width="10.28515625" customWidth="1"/>
    <col min="9487" max="9487" width="20.42578125" customWidth="1"/>
    <col min="9488" max="9488" width="9.42578125" customWidth="1"/>
    <col min="9491" max="9491" width="9.28515625" customWidth="1"/>
    <col min="9729" max="9729" width="8.140625" customWidth="1"/>
    <col min="9730" max="9730" width="26.7109375" customWidth="1"/>
    <col min="9731" max="9731" width="16.140625" customWidth="1"/>
    <col min="9732" max="9732" width="14.85546875" customWidth="1"/>
    <col min="9733" max="9733" width="9.28515625" customWidth="1"/>
    <col min="9734" max="9734" width="10.42578125" customWidth="1"/>
    <col min="9735" max="9735" width="10.7109375" customWidth="1"/>
    <col min="9736" max="9736" width="11" customWidth="1"/>
    <col min="9737" max="9737" width="11.5703125" customWidth="1"/>
    <col min="9738" max="9738" width="12.42578125" customWidth="1"/>
    <col min="9739" max="9739" width="14" customWidth="1"/>
    <col min="9740" max="9740" width="16.85546875" customWidth="1"/>
    <col min="9741" max="9741" width="6.7109375" customWidth="1"/>
    <col min="9742" max="9742" width="10.28515625" customWidth="1"/>
    <col min="9743" max="9743" width="20.42578125" customWidth="1"/>
    <col min="9744" max="9744" width="9.42578125" customWidth="1"/>
    <col min="9747" max="9747" width="9.28515625" customWidth="1"/>
    <col min="9985" max="9985" width="8.140625" customWidth="1"/>
    <col min="9986" max="9986" width="26.7109375" customWidth="1"/>
    <col min="9987" max="9987" width="16.140625" customWidth="1"/>
    <col min="9988" max="9988" width="14.85546875" customWidth="1"/>
    <col min="9989" max="9989" width="9.28515625" customWidth="1"/>
    <col min="9990" max="9990" width="10.42578125" customWidth="1"/>
    <col min="9991" max="9991" width="10.7109375" customWidth="1"/>
    <col min="9992" max="9992" width="11" customWidth="1"/>
    <col min="9993" max="9993" width="11.5703125" customWidth="1"/>
    <col min="9994" max="9994" width="12.42578125" customWidth="1"/>
    <col min="9995" max="9995" width="14" customWidth="1"/>
    <col min="9996" max="9996" width="16.85546875" customWidth="1"/>
    <col min="9997" max="9997" width="6.7109375" customWidth="1"/>
    <col min="9998" max="9998" width="10.28515625" customWidth="1"/>
    <col min="9999" max="9999" width="20.42578125" customWidth="1"/>
    <col min="10000" max="10000" width="9.42578125" customWidth="1"/>
    <col min="10003" max="10003" width="9.28515625" customWidth="1"/>
    <col min="10241" max="10241" width="8.140625" customWidth="1"/>
    <col min="10242" max="10242" width="26.7109375" customWidth="1"/>
    <col min="10243" max="10243" width="16.140625" customWidth="1"/>
    <col min="10244" max="10244" width="14.85546875" customWidth="1"/>
    <col min="10245" max="10245" width="9.28515625" customWidth="1"/>
    <col min="10246" max="10246" width="10.42578125" customWidth="1"/>
    <col min="10247" max="10247" width="10.7109375" customWidth="1"/>
    <col min="10248" max="10248" width="11" customWidth="1"/>
    <col min="10249" max="10249" width="11.5703125" customWidth="1"/>
    <col min="10250" max="10250" width="12.42578125" customWidth="1"/>
    <col min="10251" max="10251" width="14" customWidth="1"/>
    <col min="10252" max="10252" width="16.85546875" customWidth="1"/>
    <col min="10253" max="10253" width="6.7109375" customWidth="1"/>
    <col min="10254" max="10254" width="10.28515625" customWidth="1"/>
    <col min="10255" max="10255" width="20.42578125" customWidth="1"/>
    <col min="10256" max="10256" width="9.42578125" customWidth="1"/>
    <col min="10259" max="10259" width="9.28515625" customWidth="1"/>
    <col min="10497" max="10497" width="8.140625" customWidth="1"/>
    <col min="10498" max="10498" width="26.7109375" customWidth="1"/>
    <col min="10499" max="10499" width="16.140625" customWidth="1"/>
    <col min="10500" max="10500" width="14.85546875" customWidth="1"/>
    <col min="10501" max="10501" width="9.28515625" customWidth="1"/>
    <col min="10502" max="10502" width="10.42578125" customWidth="1"/>
    <col min="10503" max="10503" width="10.7109375" customWidth="1"/>
    <col min="10504" max="10504" width="11" customWidth="1"/>
    <col min="10505" max="10505" width="11.5703125" customWidth="1"/>
    <col min="10506" max="10506" width="12.42578125" customWidth="1"/>
    <col min="10507" max="10507" width="14" customWidth="1"/>
    <col min="10508" max="10508" width="16.85546875" customWidth="1"/>
    <col min="10509" max="10509" width="6.7109375" customWidth="1"/>
    <col min="10510" max="10510" width="10.28515625" customWidth="1"/>
    <col min="10511" max="10511" width="20.42578125" customWidth="1"/>
    <col min="10512" max="10512" width="9.42578125" customWidth="1"/>
    <col min="10515" max="10515" width="9.28515625" customWidth="1"/>
    <col min="10753" max="10753" width="8.140625" customWidth="1"/>
    <col min="10754" max="10754" width="26.7109375" customWidth="1"/>
    <col min="10755" max="10755" width="16.140625" customWidth="1"/>
    <col min="10756" max="10756" width="14.85546875" customWidth="1"/>
    <col min="10757" max="10757" width="9.28515625" customWidth="1"/>
    <col min="10758" max="10758" width="10.42578125" customWidth="1"/>
    <col min="10759" max="10759" width="10.7109375" customWidth="1"/>
    <col min="10760" max="10760" width="11" customWidth="1"/>
    <col min="10761" max="10761" width="11.5703125" customWidth="1"/>
    <col min="10762" max="10762" width="12.42578125" customWidth="1"/>
    <col min="10763" max="10763" width="14" customWidth="1"/>
    <col min="10764" max="10764" width="16.85546875" customWidth="1"/>
    <col min="10765" max="10765" width="6.7109375" customWidth="1"/>
    <col min="10766" max="10766" width="10.28515625" customWidth="1"/>
    <col min="10767" max="10767" width="20.42578125" customWidth="1"/>
    <col min="10768" max="10768" width="9.42578125" customWidth="1"/>
    <col min="10771" max="10771" width="9.28515625" customWidth="1"/>
    <col min="11009" max="11009" width="8.140625" customWidth="1"/>
    <col min="11010" max="11010" width="26.7109375" customWidth="1"/>
    <col min="11011" max="11011" width="16.140625" customWidth="1"/>
    <col min="11012" max="11012" width="14.85546875" customWidth="1"/>
    <col min="11013" max="11013" width="9.28515625" customWidth="1"/>
    <col min="11014" max="11014" width="10.42578125" customWidth="1"/>
    <col min="11015" max="11015" width="10.7109375" customWidth="1"/>
    <col min="11016" max="11016" width="11" customWidth="1"/>
    <col min="11017" max="11017" width="11.5703125" customWidth="1"/>
    <col min="11018" max="11018" width="12.42578125" customWidth="1"/>
    <col min="11019" max="11019" width="14" customWidth="1"/>
    <col min="11020" max="11020" width="16.85546875" customWidth="1"/>
    <col min="11021" max="11021" width="6.7109375" customWidth="1"/>
    <col min="11022" max="11022" width="10.28515625" customWidth="1"/>
    <col min="11023" max="11023" width="20.42578125" customWidth="1"/>
    <col min="11024" max="11024" width="9.42578125" customWidth="1"/>
    <col min="11027" max="11027" width="9.28515625" customWidth="1"/>
    <col min="11265" max="11265" width="8.140625" customWidth="1"/>
    <col min="11266" max="11266" width="26.7109375" customWidth="1"/>
    <col min="11267" max="11267" width="16.140625" customWidth="1"/>
    <col min="11268" max="11268" width="14.85546875" customWidth="1"/>
    <col min="11269" max="11269" width="9.28515625" customWidth="1"/>
    <col min="11270" max="11270" width="10.42578125" customWidth="1"/>
    <col min="11271" max="11271" width="10.7109375" customWidth="1"/>
    <col min="11272" max="11272" width="11" customWidth="1"/>
    <col min="11273" max="11273" width="11.5703125" customWidth="1"/>
    <col min="11274" max="11274" width="12.42578125" customWidth="1"/>
    <col min="11275" max="11275" width="14" customWidth="1"/>
    <col min="11276" max="11276" width="16.85546875" customWidth="1"/>
    <col min="11277" max="11277" width="6.7109375" customWidth="1"/>
    <col min="11278" max="11278" width="10.28515625" customWidth="1"/>
    <col min="11279" max="11279" width="20.42578125" customWidth="1"/>
    <col min="11280" max="11280" width="9.42578125" customWidth="1"/>
    <col min="11283" max="11283" width="9.28515625" customWidth="1"/>
    <col min="11521" max="11521" width="8.140625" customWidth="1"/>
    <col min="11522" max="11522" width="26.7109375" customWidth="1"/>
    <col min="11523" max="11523" width="16.140625" customWidth="1"/>
    <col min="11524" max="11524" width="14.85546875" customWidth="1"/>
    <col min="11525" max="11525" width="9.28515625" customWidth="1"/>
    <col min="11526" max="11526" width="10.42578125" customWidth="1"/>
    <col min="11527" max="11527" width="10.7109375" customWidth="1"/>
    <col min="11528" max="11528" width="11" customWidth="1"/>
    <col min="11529" max="11529" width="11.5703125" customWidth="1"/>
    <col min="11530" max="11530" width="12.42578125" customWidth="1"/>
    <col min="11531" max="11531" width="14" customWidth="1"/>
    <col min="11532" max="11532" width="16.85546875" customWidth="1"/>
    <col min="11533" max="11533" width="6.7109375" customWidth="1"/>
    <col min="11534" max="11534" width="10.28515625" customWidth="1"/>
    <col min="11535" max="11535" width="20.42578125" customWidth="1"/>
    <col min="11536" max="11536" width="9.42578125" customWidth="1"/>
    <col min="11539" max="11539" width="9.28515625" customWidth="1"/>
    <col min="11777" max="11777" width="8.140625" customWidth="1"/>
    <col min="11778" max="11778" width="26.7109375" customWidth="1"/>
    <col min="11779" max="11779" width="16.140625" customWidth="1"/>
    <col min="11780" max="11780" width="14.85546875" customWidth="1"/>
    <col min="11781" max="11781" width="9.28515625" customWidth="1"/>
    <col min="11782" max="11782" width="10.42578125" customWidth="1"/>
    <col min="11783" max="11783" width="10.7109375" customWidth="1"/>
    <col min="11784" max="11784" width="11" customWidth="1"/>
    <col min="11785" max="11785" width="11.5703125" customWidth="1"/>
    <col min="11786" max="11786" width="12.42578125" customWidth="1"/>
    <col min="11787" max="11787" width="14" customWidth="1"/>
    <col min="11788" max="11788" width="16.85546875" customWidth="1"/>
    <col min="11789" max="11789" width="6.7109375" customWidth="1"/>
    <col min="11790" max="11790" width="10.28515625" customWidth="1"/>
    <col min="11791" max="11791" width="20.42578125" customWidth="1"/>
    <col min="11792" max="11792" width="9.42578125" customWidth="1"/>
    <col min="11795" max="11795" width="9.28515625" customWidth="1"/>
    <col min="12033" max="12033" width="8.140625" customWidth="1"/>
    <col min="12034" max="12034" width="26.7109375" customWidth="1"/>
    <col min="12035" max="12035" width="16.140625" customWidth="1"/>
    <col min="12036" max="12036" width="14.85546875" customWidth="1"/>
    <col min="12037" max="12037" width="9.28515625" customWidth="1"/>
    <col min="12038" max="12038" width="10.42578125" customWidth="1"/>
    <col min="12039" max="12039" width="10.7109375" customWidth="1"/>
    <col min="12040" max="12040" width="11" customWidth="1"/>
    <col min="12041" max="12041" width="11.5703125" customWidth="1"/>
    <col min="12042" max="12042" width="12.42578125" customWidth="1"/>
    <col min="12043" max="12043" width="14" customWidth="1"/>
    <col min="12044" max="12044" width="16.85546875" customWidth="1"/>
    <col min="12045" max="12045" width="6.7109375" customWidth="1"/>
    <col min="12046" max="12046" width="10.28515625" customWidth="1"/>
    <col min="12047" max="12047" width="20.42578125" customWidth="1"/>
    <col min="12048" max="12048" width="9.42578125" customWidth="1"/>
    <col min="12051" max="12051" width="9.28515625" customWidth="1"/>
    <col min="12289" max="12289" width="8.140625" customWidth="1"/>
    <col min="12290" max="12290" width="26.7109375" customWidth="1"/>
    <col min="12291" max="12291" width="16.140625" customWidth="1"/>
    <col min="12292" max="12292" width="14.85546875" customWidth="1"/>
    <col min="12293" max="12293" width="9.28515625" customWidth="1"/>
    <col min="12294" max="12294" width="10.42578125" customWidth="1"/>
    <col min="12295" max="12295" width="10.7109375" customWidth="1"/>
    <col min="12296" max="12296" width="11" customWidth="1"/>
    <col min="12297" max="12297" width="11.5703125" customWidth="1"/>
    <col min="12298" max="12298" width="12.42578125" customWidth="1"/>
    <col min="12299" max="12299" width="14" customWidth="1"/>
    <col min="12300" max="12300" width="16.85546875" customWidth="1"/>
    <col min="12301" max="12301" width="6.7109375" customWidth="1"/>
    <col min="12302" max="12302" width="10.28515625" customWidth="1"/>
    <col min="12303" max="12303" width="20.42578125" customWidth="1"/>
    <col min="12304" max="12304" width="9.42578125" customWidth="1"/>
    <col min="12307" max="12307" width="9.28515625" customWidth="1"/>
    <col min="12545" max="12545" width="8.140625" customWidth="1"/>
    <col min="12546" max="12546" width="26.7109375" customWidth="1"/>
    <col min="12547" max="12547" width="16.140625" customWidth="1"/>
    <col min="12548" max="12548" width="14.85546875" customWidth="1"/>
    <col min="12549" max="12549" width="9.28515625" customWidth="1"/>
    <col min="12550" max="12550" width="10.42578125" customWidth="1"/>
    <col min="12551" max="12551" width="10.7109375" customWidth="1"/>
    <col min="12552" max="12552" width="11" customWidth="1"/>
    <col min="12553" max="12553" width="11.5703125" customWidth="1"/>
    <col min="12554" max="12554" width="12.42578125" customWidth="1"/>
    <col min="12555" max="12555" width="14" customWidth="1"/>
    <col min="12556" max="12556" width="16.85546875" customWidth="1"/>
    <col min="12557" max="12557" width="6.7109375" customWidth="1"/>
    <col min="12558" max="12558" width="10.28515625" customWidth="1"/>
    <col min="12559" max="12559" width="20.42578125" customWidth="1"/>
    <col min="12560" max="12560" width="9.42578125" customWidth="1"/>
    <col min="12563" max="12563" width="9.28515625" customWidth="1"/>
    <col min="12801" max="12801" width="8.140625" customWidth="1"/>
    <col min="12802" max="12802" width="26.7109375" customWidth="1"/>
    <col min="12803" max="12803" width="16.140625" customWidth="1"/>
    <col min="12804" max="12804" width="14.85546875" customWidth="1"/>
    <col min="12805" max="12805" width="9.28515625" customWidth="1"/>
    <col min="12806" max="12806" width="10.42578125" customWidth="1"/>
    <col min="12807" max="12807" width="10.7109375" customWidth="1"/>
    <col min="12808" max="12808" width="11" customWidth="1"/>
    <col min="12809" max="12809" width="11.5703125" customWidth="1"/>
    <col min="12810" max="12810" width="12.42578125" customWidth="1"/>
    <col min="12811" max="12811" width="14" customWidth="1"/>
    <col min="12812" max="12812" width="16.85546875" customWidth="1"/>
    <col min="12813" max="12813" width="6.7109375" customWidth="1"/>
    <col min="12814" max="12814" width="10.28515625" customWidth="1"/>
    <col min="12815" max="12815" width="20.42578125" customWidth="1"/>
    <col min="12816" max="12816" width="9.42578125" customWidth="1"/>
    <col min="12819" max="12819" width="9.28515625" customWidth="1"/>
    <col min="13057" max="13057" width="8.140625" customWidth="1"/>
    <col min="13058" max="13058" width="26.7109375" customWidth="1"/>
    <col min="13059" max="13059" width="16.140625" customWidth="1"/>
    <col min="13060" max="13060" width="14.85546875" customWidth="1"/>
    <col min="13061" max="13061" width="9.28515625" customWidth="1"/>
    <col min="13062" max="13062" width="10.42578125" customWidth="1"/>
    <col min="13063" max="13063" width="10.7109375" customWidth="1"/>
    <col min="13064" max="13064" width="11" customWidth="1"/>
    <col min="13065" max="13065" width="11.5703125" customWidth="1"/>
    <col min="13066" max="13066" width="12.42578125" customWidth="1"/>
    <col min="13067" max="13067" width="14" customWidth="1"/>
    <col min="13068" max="13068" width="16.85546875" customWidth="1"/>
    <col min="13069" max="13069" width="6.7109375" customWidth="1"/>
    <col min="13070" max="13070" width="10.28515625" customWidth="1"/>
    <col min="13071" max="13071" width="20.42578125" customWidth="1"/>
    <col min="13072" max="13072" width="9.42578125" customWidth="1"/>
    <col min="13075" max="13075" width="9.28515625" customWidth="1"/>
    <col min="13313" max="13313" width="8.140625" customWidth="1"/>
    <col min="13314" max="13314" width="26.7109375" customWidth="1"/>
    <col min="13315" max="13315" width="16.140625" customWidth="1"/>
    <col min="13316" max="13316" width="14.85546875" customWidth="1"/>
    <col min="13317" max="13317" width="9.28515625" customWidth="1"/>
    <col min="13318" max="13318" width="10.42578125" customWidth="1"/>
    <col min="13319" max="13319" width="10.7109375" customWidth="1"/>
    <col min="13320" max="13320" width="11" customWidth="1"/>
    <col min="13321" max="13321" width="11.5703125" customWidth="1"/>
    <col min="13322" max="13322" width="12.42578125" customWidth="1"/>
    <col min="13323" max="13323" width="14" customWidth="1"/>
    <col min="13324" max="13324" width="16.85546875" customWidth="1"/>
    <col min="13325" max="13325" width="6.7109375" customWidth="1"/>
    <col min="13326" max="13326" width="10.28515625" customWidth="1"/>
    <col min="13327" max="13327" width="20.42578125" customWidth="1"/>
    <col min="13328" max="13328" width="9.42578125" customWidth="1"/>
    <col min="13331" max="13331" width="9.28515625" customWidth="1"/>
    <col min="13569" max="13569" width="8.140625" customWidth="1"/>
    <col min="13570" max="13570" width="26.7109375" customWidth="1"/>
    <col min="13571" max="13571" width="16.140625" customWidth="1"/>
    <col min="13572" max="13572" width="14.85546875" customWidth="1"/>
    <col min="13573" max="13573" width="9.28515625" customWidth="1"/>
    <col min="13574" max="13574" width="10.42578125" customWidth="1"/>
    <col min="13575" max="13575" width="10.7109375" customWidth="1"/>
    <col min="13576" max="13576" width="11" customWidth="1"/>
    <col min="13577" max="13577" width="11.5703125" customWidth="1"/>
    <col min="13578" max="13578" width="12.42578125" customWidth="1"/>
    <col min="13579" max="13579" width="14" customWidth="1"/>
    <col min="13580" max="13580" width="16.85546875" customWidth="1"/>
    <col min="13581" max="13581" width="6.7109375" customWidth="1"/>
    <col min="13582" max="13582" width="10.28515625" customWidth="1"/>
    <col min="13583" max="13583" width="20.42578125" customWidth="1"/>
    <col min="13584" max="13584" width="9.42578125" customWidth="1"/>
    <col min="13587" max="13587" width="9.28515625" customWidth="1"/>
    <col min="13825" max="13825" width="8.140625" customWidth="1"/>
    <col min="13826" max="13826" width="26.7109375" customWidth="1"/>
    <col min="13827" max="13827" width="16.140625" customWidth="1"/>
    <col min="13828" max="13828" width="14.85546875" customWidth="1"/>
    <col min="13829" max="13829" width="9.28515625" customWidth="1"/>
    <col min="13830" max="13830" width="10.42578125" customWidth="1"/>
    <col min="13831" max="13831" width="10.7109375" customWidth="1"/>
    <col min="13832" max="13832" width="11" customWidth="1"/>
    <col min="13833" max="13833" width="11.5703125" customWidth="1"/>
    <col min="13834" max="13834" width="12.42578125" customWidth="1"/>
    <col min="13835" max="13835" width="14" customWidth="1"/>
    <col min="13836" max="13836" width="16.85546875" customWidth="1"/>
    <col min="13837" max="13837" width="6.7109375" customWidth="1"/>
    <col min="13838" max="13838" width="10.28515625" customWidth="1"/>
    <col min="13839" max="13839" width="20.42578125" customWidth="1"/>
    <col min="13840" max="13840" width="9.42578125" customWidth="1"/>
    <col min="13843" max="13843" width="9.28515625" customWidth="1"/>
    <col min="14081" max="14081" width="8.140625" customWidth="1"/>
    <col min="14082" max="14082" width="26.7109375" customWidth="1"/>
    <col min="14083" max="14083" width="16.140625" customWidth="1"/>
    <col min="14084" max="14084" width="14.85546875" customWidth="1"/>
    <col min="14085" max="14085" width="9.28515625" customWidth="1"/>
    <col min="14086" max="14086" width="10.42578125" customWidth="1"/>
    <col min="14087" max="14087" width="10.7109375" customWidth="1"/>
    <col min="14088" max="14088" width="11" customWidth="1"/>
    <col min="14089" max="14089" width="11.5703125" customWidth="1"/>
    <col min="14090" max="14090" width="12.42578125" customWidth="1"/>
    <col min="14091" max="14091" width="14" customWidth="1"/>
    <col min="14092" max="14092" width="16.85546875" customWidth="1"/>
    <col min="14093" max="14093" width="6.7109375" customWidth="1"/>
    <col min="14094" max="14094" width="10.28515625" customWidth="1"/>
    <col min="14095" max="14095" width="20.42578125" customWidth="1"/>
    <col min="14096" max="14096" width="9.42578125" customWidth="1"/>
    <col min="14099" max="14099" width="9.28515625" customWidth="1"/>
    <col min="14337" max="14337" width="8.140625" customWidth="1"/>
    <col min="14338" max="14338" width="26.7109375" customWidth="1"/>
    <col min="14339" max="14339" width="16.140625" customWidth="1"/>
    <col min="14340" max="14340" width="14.85546875" customWidth="1"/>
    <col min="14341" max="14341" width="9.28515625" customWidth="1"/>
    <col min="14342" max="14342" width="10.42578125" customWidth="1"/>
    <col min="14343" max="14343" width="10.7109375" customWidth="1"/>
    <col min="14344" max="14344" width="11" customWidth="1"/>
    <col min="14345" max="14345" width="11.5703125" customWidth="1"/>
    <col min="14346" max="14346" width="12.42578125" customWidth="1"/>
    <col min="14347" max="14347" width="14" customWidth="1"/>
    <col min="14348" max="14348" width="16.85546875" customWidth="1"/>
    <col min="14349" max="14349" width="6.7109375" customWidth="1"/>
    <col min="14350" max="14350" width="10.28515625" customWidth="1"/>
    <col min="14351" max="14351" width="20.42578125" customWidth="1"/>
    <col min="14352" max="14352" width="9.42578125" customWidth="1"/>
    <col min="14355" max="14355" width="9.28515625" customWidth="1"/>
    <col min="14593" max="14593" width="8.140625" customWidth="1"/>
    <col min="14594" max="14594" width="26.7109375" customWidth="1"/>
    <col min="14595" max="14595" width="16.140625" customWidth="1"/>
    <col min="14596" max="14596" width="14.85546875" customWidth="1"/>
    <col min="14597" max="14597" width="9.28515625" customWidth="1"/>
    <col min="14598" max="14598" width="10.42578125" customWidth="1"/>
    <col min="14599" max="14599" width="10.7109375" customWidth="1"/>
    <col min="14600" max="14600" width="11" customWidth="1"/>
    <col min="14601" max="14601" width="11.5703125" customWidth="1"/>
    <col min="14602" max="14602" width="12.42578125" customWidth="1"/>
    <col min="14603" max="14603" width="14" customWidth="1"/>
    <col min="14604" max="14604" width="16.85546875" customWidth="1"/>
    <col min="14605" max="14605" width="6.7109375" customWidth="1"/>
    <col min="14606" max="14606" width="10.28515625" customWidth="1"/>
    <col min="14607" max="14607" width="20.42578125" customWidth="1"/>
    <col min="14608" max="14608" width="9.42578125" customWidth="1"/>
    <col min="14611" max="14611" width="9.28515625" customWidth="1"/>
    <col min="14849" max="14849" width="8.140625" customWidth="1"/>
    <col min="14850" max="14850" width="26.7109375" customWidth="1"/>
    <col min="14851" max="14851" width="16.140625" customWidth="1"/>
    <col min="14852" max="14852" width="14.85546875" customWidth="1"/>
    <col min="14853" max="14853" width="9.28515625" customWidth="1"/>
    <col min="14854" max="14854" width="10.42578125" customWidth="1"/>
    <col min="14855" max="14855" width="10.7109375" customWidth="1"/>
    <col min="14856" max="14856" width="11" customWidth="1"/>
    <col min="14857" max="14857" width="11.5703125" customWidth="1"/>
    <col min="14858" max="14858" width="12.42578125" customWidth="1"/>
    <col min="14859" max="14859" width="14" customWidth="1"/>
    <col min="14860" max="14860" width="16.85546875" customWidth="1"/>
    <col min="14861" max="14861" width="6.7109375" customWidth="1"/>
    <col min="14862" max="14862" width="10.28515625" customWidth="1"/>
    <col min="14863" max="14863" width="20.42578125" customWidth="1"/>
    <col min="14864" max="14864" width="9.42578125" customWidth="1"/>
    <col min="14867" max="14867" width="9.28515625" customWidth="1"/>
    <col min="15105" max="15105" width="8.140625" customWidth="1"/>
    <col min="15106" max="15106" width="26.7109375" customWidth="1"/>
    <col min="15107" max="15107" width="16.140625" customWidth="1"/>
    <col min="15108" max="15108" width="14.85546875" customWidth="1"/>
    <col min="15109" max="15109" width="9.28515625" customWidth="1"/>
    <col min="15110" max="15110" width="10.42578125" customWidth="1"/>
    <col min="15111" max="15111" width="10.7109375" customWidth="1"/>
    <col min="15112" max="15112" width="11" customWidth="1"/>
    <col min="15113" max="15113" width="11.5703125" customWidth="1"/>
    <col min="15114" max="15114" width="12.42578125" customWidth="1"/>
    <col min="15115" max="15115" width="14" customWidth="1"/>
    <col min="15116" max="15116" width="16.85546875" customWidth="1"/>
    <col min="15117" max="15117" width="6.7109375" customWidth="1"/>
    <col min="15118" max="15118" width="10.28515625" customWidth="1"/>
    <col min="15119" max="15119" width="20.42578125" customWidth="1"/>
    <col min="15120" max="15120" width="9.42578125" customWidth="1"/>
    <col min="15123" max="15123" width="9.28515625" customWidth="1"/>
    <col min="15361" max="15361" width="8.140625" customWidth="1"/>
    <col min="15362" max="15362" width="26.7109375" customWidth="1"/>
    <col min="15363" max="15363" width="16.140625" customWidth="1"/>
    <col min="15364" max="15364" width="14.85546875" customWidth="1"/>
    <col min="15365" max="15365" width="9.28515625" customWidth="1"/>
    <col min="15366" max="15366" width="10.42578125" customWidth="1"/>
    <col min="15367" max="15367" width="10.7109375" customWidth="1"/>
    <col min="15368" max="15368" width="11" customWidth="1"/>
    <col min="15369" max="15369" width="11.5703125" customWidth="1"/>
    <col min="15370" max="15370" width="12.42578125" customWidth="1"/>
    <col min="15371" max="15371" width="14" customWidth="1"/>
    <col min="15372" max="15372" width="16.85546875" customWidth="1"/>
    <col min="15373" max="15373" width="6.7109375" customWidth="1"/>
    <col min="15374" max="15374" width="10.28515625" customWidth="1"/>
    <col min="15375" max="15375" width="20.42578125" customWidth="1"/>
    <col min="15376" max="15376" width="9.42578125" customWidth="1"/>
    <col min="15379" max="15379" width="9.28515625" customWidth="1"/>
    <col min="15617" max="15617" width="8.140625" customWidth="1"/>
    <col min="15618" max="15618" width="26.7109375" customWidth="1"/>
    <col min="15619" max="15619" width="16.140625" customWidth="1"/>
    <col min="15620" max="15620" width="14.85546875" customWidth="1"/>
    <col min="15621" max="15621" width="9.28515625" customWidth="1"/>
    <col min="15622" max="15622" width="10.42578125" customWidth="1"/>
    <col min="15623" max="15623" width="10.7109375" customWidth="1"/>
    <col min="15624" max="15624" width="11" customWidth="1"/>
    <col min="15625" max="15625" width="11.5703125" customWidth="1"/>
    <col min="15626" max="15626" width="12.42578125" customWidth="1"/>
    <col min="15627" max="15627" width="14" customWidth="1"/>
    <col min="15628" max="15628" width="16.85546875" customWidth="1"/>
    <col min="15629" max="15629" width="6.7109375" customWidth="1"/>
    <col min="15630" max="15630" width="10.28515625" customWidth="1"/>
    <col min="15631" max="15631" width="20.42578125" customWidth="1"/>
    <col min="15632" max="15632" width="9.42578125" customWidth="1"/>
    <col min="15635" max="15635" width="9.28515625" customWidth="1"/>
    <col min="15873" max="15873" width="8.140625" customWidth="1"/>
    <col min="15874" max="15874" width="26.7109375" customWidth="1"/>
    <col min="15875" max="15875" width="16.140625" customWidth="1"/>
    <col min="15876" max="15876" width="14.85546875" customWidth="1"/>
    <col min="15877" max="15877" width="9.28515625" customWidth="1"/>
    <col min="15878" max="15878" width="10.42578125" customWidth="1"/>
    <col min="15879" max="15879" width="10.7109375" customWidth="1"/>
    <col min="15880" max="15880" width="11" customWidth="1"/>
    <col min="15881" max="15881" width="11.5703125" customWidth="1"/>
    <col min="15882" max="15882" width="12.42578125" customWidth="1"/>
    <col min="15883" max="15883" width="14" customWidth="1"/>
    <col min="15884" max="15884" width="16.85546875" customWidth="1"/>
    <col min="15885" max="15885" width="6.7109375" customWidth="1"/>
    <col min="15886" max="15886" width="10.28515625" customWidth="1"/>
    <col min="15887" max="15887" width="20.42578125" customWidth="1"/>
    <col min="15888" max="15888" width="9.42578125" customWidth="1"/>
    <col min="15891" max="15891" width="9.28515625" customWidth="1"/>
    <col min="16129" max="16129" width="8.140625" customWidth="1"/>
    <col min="16130" max="16130" width="26.7109375" customWidth="1"/>
    <col min="16131" max="16131" width="16.140625" customWidth="1"/>
    <col min="16132" max="16132" width="14.85546875" customWidth="1"/>
    <col min="16133" max="16133" width="9.28515625" customWidth="1"/>
    <col min="16134" max="16134" width="10.42578125" customWidth="1"/>
    <col min="16135" max="16135" width="10.7109375" customWidth="1"/>
    <col min="16136" max="16136" width="11" customWidth="1"/>
    <col min="16137" max="16137" width="11.5703125" customWidth="1"/>
    <col min="16138" max="16138" width="12.42578125" customWidth="1"/>
    <col min="16139" max="16139" width="14" customWidth="1"/>
    <col min="16140" max="16140" width="16.85546875" customWidth="1"/>
    <col min="16141" max="16141" width="6.7109375" customWidth="1"/>
    <col min="16142" max="16142" width="10.28515625" customWidth="1"/>
    <col min="16143" max="16143" width="20.42578125" customWidth="1"/>
    <col min="16144" max="16144" width="9.42578125" customWidth="1"/>
    <col min="16147" max="16147" width="9.28515625" customWidth="1"/>
  </cols>
  <sheetData>
    <row r="2" spans="1:97" s="5" customFormat="1" ht="24.75" customHeight="1" x14ac:dyDescent="0.25">
      <c r="B2" s="6" t="s">
        <v>398</v>
      </c>
      <c r="E2" s="7"/>
      <c r="J2" s="7"/>
      <c r="L2" s="7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</row>
    <row r="4" spans="1:97" x14ac:dyDescent="0.25">
      <c r="A4" s="11" t="s">
        <v>129</v>
      </c>
      <c r="B4" s="11"/>
      <c r="C4" s="11"/>
      <c r="D4" s="11"/>
      <c r="E4" s="12"/>
    </row>
    <row r="5" spans="1:97" s="3" customFormat="1" ht="60.75" customHeight="1" x14ac:dyDescent="0.2">
      <c r="A5" s="1" t="s">
        <v>113</v>
      </c>
      <c r="B5" s="1" t="s">
        <v>114</v>
      </c>
      <c r="C5" s="1" t="s">
        <v>115</v>
      </c>
      <c r="D5" s="1" t="s">
        <v>116</v>
      </c>
      <c r="E5" s="2" t="s">
        <v>117</v>
      </c>
      <c r="F5" s="1" t="s">
        <v>118</v>
      </c>
      <c r="G5" s="1" t="s">
        <v>119</v>
      </c>
      <c r="H5" s="1" t="s">
        <v>120</v>
      </c>
      <c r="I5" s="1" t="s">
        <v>121</v>
      </c>
      <c r="J5" s="2" t="s">
        <v>122</v>
      </c>
      <c r="K5" s="1" t="s">
        <v>123</v>
      </c>
      <c r="L5" s="2" t="s">
        <v>124</v>
      </c>
      <c r="M5" s="1" t="s">
        <v>125</v>
      </c>
      <c r="N5" s="1" t="s">
        <v>126</v>
      </c>
      <c r="O5" s="1" t="s">
        <v>127</v>
      </c>
      <c r="P5" s="1" t="s">
        <v>128</v>
      </c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</row>
    <row r="6" spans="1:97" s="3" customFormat="1" ht="17.25" customHeight="1" x14ac:dyDescent="0.2">
      <c r="A6" s="13">
        <v>1</v>
      </c>
      <c r="B6" s="13">
        <v>2</v>
      </c>
      <c r="C6" s="13">
        <v>3</v>
      </c>
      <c r="D6" s="13">
        <v>4</v>
      </c>
      <c r="E6" s="14">
        <v>5</v>
      </c>
      <c r="F6" s="13">
        <v>6</v>
      </c>
      <c r="G6" s="13">
        <v>7</v>
      </c>
      <c r="H6" s="13">
        <v>8</v>
      </c>
      <c r="I6" s="13">
        <v>9</v>
      </c>
      <c r="J6" s="14">
        <v>10</v>
      </c>
      <c r="K6" s="13">
        <v>11</v>
      </c>
      <c r="L6" s="14">
        <v>12</v>
      </c>
      <c r="M6" s="13">
        <v>13</v>
      </c>
      <c r="N6" s="13">
        <v>14</v>
      </c>
      <c r="O6" s="13"/>
      <c r="P6" s="13">
        <v>15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</row>
    <row r="7" spans="1:97" s="3" customFormat="1" ht="22.5" customHeight="1" thickBot="1" x14ac:dyDescent="0.25">
      <c r="A7" s="15"/>
      <c r="B7" s="16" t="s">
        <v>390</v>
      </c>
      <c r="C7" s="16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7"/>
      <c r="P7" s="15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1:97" s="69" customFormat="1" ht="48" customHeight="1" thickBot="1" x14ac:dyDescent="0.25">
      <c r="A8" s="59">
        <v>1</v>
      </c>
      <c r="B8" s="60" t="s">
        <v>130</v>
      </c>
      <c r="C8" s="61" t="s">
        <v>159</v>
      </c>
      <c r="D8" s="60"/>
      <c r="E8" s="62">
        <v>2</v>
      </c>
      <c r="F8" s="62" t="s">
        <v>186</v>
      </c>
      <c r="G8" s="63">
        <v>0</v>
      </c>
      <c r="H8" s="63">
        <v>0</v>
      </c>
      <c r="I8" s="63">
        <v>0</v>
      </c>
      <c r="J8" s="64"/>
      <c r="K8" s="65" t="s">
        <v>192</v>
      </c>
      <c r="L8" s="66" t="s">
        <v>193</v>
      </c>
      <c r="M8" s="59"/>
      <c r="N8" s="67"/>
      <c r="O8" s="68"/>
      <c r="P8" s="59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</row>
    <row r="9" spans="1:97" s="69" customFormat="1" ht="47.25" customHeight="1" thickBot="1" x14ac:dyDescent="0.25">
      <c r="A9" s="59">
        <v>2</v>
      </c>
      <c r="B9" s="60" t="s">
        <v>130</v>
      </c>
      <c r="C9" s="61" t="s">
        <v>160</v>
      </c>
      <c r="D9" s="60"/>
      <c r="E9" s="61">
        <v>0.65</v>
      </c>
      <c r="F9" s="61" t="s">
        <v>187</v>
      </c>
      <c r="G9" s="63">
        <v>0</v>
      </c>
      <c r="H9" s="63">
        <v>0</v>
      </c>
      <c r="I9" s="63">
        <v>0</v>
      </c>
      <c r="J9" s="64"/>
      <c r="K9" s="65" t="s">
        <v>192</v>
      </c>
      <c r="L9" s="66" t="s">
        <v>193</v>
      </c>
      <c r="M9" s="59"/>
      <c r="N9" s="67"/>
      <c r="O9" s="68"/>
      <c r="P9" s="59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</row>
    <row r="10" spans="1:97" s="69" customFormat="1" ht="45.75" customHeight="1" thickBot="1" x14ac:dyDescent="0.25">
      <c r="A10" s="59">
        <v>3</v>
      </c>
      <c r="B10" s="60" t="s">
        <v>130</v>
      </c>
      <c r="C10" s="61" t="s">
        <v>161</v>
      </c>
      <c r="D10" s="60"/>
      <c r="E10" s="61">
        <v>1</v>
      </c>
      <c r="F10" s="61" t="s">
        <v>188</v>
      </c>
      <c r="G10" s="63">
        <v>0</v>
      </c>
      <c r="H10" s="63">
        <v>0</v>
      </c>
      <c r="I10" s="63">
        <v>0</v>
      </c>
      <c r="J10" s="64"/>
      <c r="K10" s="65" t="s">
        <v>192</v>
      </c>
      <c r="L10" s="66" t="s">
        <v>193</v>
      </c>
      <c r="M10" s="59"/>
      <c r="N10" s="67"/>
      <c r="O10" s="68"/>
      <c r="P10" s="59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</row>
    <row r="11" spans="1:97" s="69" customFormat="1" ht="42.75" customHeight="1" thickBot="1" x14ac:dyDescent="0.25">
      <c r="A11" s="59">
        <v>4</v>
      </c>
      <c r="B11" s="60" t="s">
        <v>130</v>
      </c>
      <c r="C11" s="61" t="s">
        <v>162</v>
      </c>
      <c r="D11" s="60"/>
      <c r="E11" s="61">
        <v>0.62</v>
      </c>
      <c r="F11" s="61" t="s">
        <v>187</v>
      </c>
      <c r="G11" s="63">
        <v>0</v>
      </c>
      <c r="H11" s="63">
        <v>0</v>
      </c>
      <c r="I11" s="63">
        <v>0</v>
      </c>
      <c r="J11" s="64"/>
      <c r="K11" s="65" t="s">
        <v>192</v>
      </c>
      <c r="L11" s="66" t="s">
        <v>193</v>
      </c>
      <c r="M11" s="59"/>
      <c r="N11" s="67"/>
      <c r="O11" s="68"/>
      <c r="P11" s="59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</row>
    <row r="12" spans="1:97" s="69" customFormat="1" ht="42.75" customHeight="1" thickBot="1" x14ac:dyDescent="0.25">
      <c r="A12" s="59">
        <v>5</v>
      </c>
      <c r="B12" s="60" t="s">
        <v>130</v>
      </c>
      <c r="C12" s="61" t="s">
        <v>163</v>
      </c>
      <c r="D12" s="60"/>
      <c r="E12" s="61">
        <v>0.85</v>
      </c>
      <c r="F12" s="61" t="s">
        <v>188</v>
      </c>
      <c r="G12" s="63">
        <v>0</v>
      </c>
      <c r="H12" s="63">
        <v>0</v>
      </c>
      <c r="I12" s="63">
        <v>0</v>
      </c>
      <c r="J12" s="64"/>
      <c r="K12" s="65" t="s">
        <v>192</v>
      </c>
      <c r="L12" s="66" t="s">
        <v>193</v>
      </c>
      <c r="M12" s="59"/>
      <c r="N12" s="67"/>
      <c r="O12" s="68"/>
      <c r="P12" s="59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</row>
    <row r="13" spans="1:97" s="69" customFormat="1" ht="42.75" customHeight="1" thickBot="1" x14ac:dyDescent="0.25">
      <c r="A13" s="59">
        <v>6</v>
      </c>
      <c r="B13" s="60" t="s">
        <v>130</v>
      </c>
      <c r="C13" s="61" t="s">
        <v>164</v>
      </c>
      <c r="D13" s="60"/>
      <c r="E13" s="61">
        <v>0.5</v>
      </c>
      <c r="F13" s="61" t="s">
        <v>188</v>
      </c>
      <c r="G13" s="63">
        <v>0</v>
      </c>
      <c r="H13" s="63">
        <v>0</v>
      </c>
      <c r="I13" s="63">
        <v>0</v>
      </c>
      <c r="J13" s="64"/>
      <c r="K13" s="65" t="s">
        <v>192</v>
      </c>
      <c r="L13" s="66" t="s">
        <v>193</v>
      </c>
      <c r="M13" s="59"/>
      <c r="N13" s="67"/>
      <c r="O13" s="68"/>
      <c r="P13" s="59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</row>
    <row r="14" spans="1:97" s="69" customFormat="1" ht="42.75" customHeight="1" thickBot="1" x14ac:dyDescent="0.25">
      <c r="A14" s="59">
        <v>7</v>
      </c>
      <c r="B14" s="60" t="s">
        <v>130</v>
      </c>
      <c r="C14" s="61" t="s">
        <v>165</v>
      </c>
      <c r="D14" s="60"/>
      <c r="E14" s="61">
        <v>0.8</v>
      </c>
      <c r="F14" s="61" t="s">
        <v>187</v>
      </c>
      <c r="G14" s="63">
        <v>0</v>
      </c>
      <c r="H14" s="63">
        <v>0</v>
      </c>
      <c r="I14" s="63">
        <v>0</v>
      </c>
      <c r="J14" s="64"/>
      <c r="K14" s="65" t="s">
        <v>192</v>
      </c>
      <c r="L14" s="66" t="s">
        <v>193</v>
      </c>
      <c r="M14" s="59"/>
      <c r="N14" s="67"/>
      <c r="O14" s="68"/>
      <c r="P14" s="59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</row>
    <row r="15" spans="1:97" s="69" customFormat="1" ht="42.75" customHeight="1" thickBot="1" x14ac:dyDescent="0.25">
      <c r="A15" s="59">
        <v>8</v>
      </c>
      <c r="B15" s="60" t="s">
        <v>130</v>
      </c>
      <c r="C15" s="61" t="s">
        <v>166</v>
      </c>
      <c r="D15" s="60"/>
      <c r="E15" s="61">
        <v>0.8</v>
      </c>
      <c r="F15" s="61" t="s">
        <v>187</v>
      </c>
      <c r="G15" s="63">
        <v>0</v>
      </c>
      <c r="H15" s="63">
        <v>0</v>
      </c>
      <c r="I15" s="63">
        <v>0</v>
      </c>
      <c r="J15" s="64"/>
      <c r="K15" s="65" t="s">
        <v>192</v>
      </c>
      <c r="L15" s="66" t="s">
        <v>193</v>
      </c>
      <c r="M15" s="59"/>
      <c r="N15" s="67"/>
      <c r="O15" s="68"/>
      <c r="P15" s="59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</row>
    <row r="16" spans="1:97" s="69" customFormat="1" ht="42.75" customHeight="1" thickBot="1" x14ac:dyDescent="0.25">
      <c r="A16" s="59">
        <v>9</v>
      </c>
      <c r="B16" s="60" t="s">
        <v>130</v>
      </c>
      <c r="C16" s="61" t="s">
        <v>167</v>
      </c>
      <c r="D16" s="60"/>
      <c r="E16" s="61">
        <v>0.6</v>
      </c>
      <c r="F16" s="61" t="s">
        <v>188</v>
      </c>
      <c r="G16" s="63">
        <v>0</v>
      </c>
      <c r="H16" s="63">
        <v>0</v>
      </c>
      <c r="I16" s="63">
        <v>0</v>
      </c>
      <c r="J16" s="64"/>
      <c r="K16" s="65" t="s">
        <v>192</v>
      </c>
      <c r="L16" s="66" t="s">
        <v>193</v>
      </c>
      <c r="M16" s="59"/>
      <c r="N16" s="67"/>
      <c r="O16" s="68"/>
      <c r="P16" s="59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</row>
    <row r="17" spans="1:97" s="69" customFormat="1" ht="42.75" customHeight="1" thickBot="1" x14ac:dyDescent="0.25">
      <c r="A17" s="59">
        <v>10</v>
      </c>
      <c r="B17" s="60" t="s">
        <v>130</v>
      </c>
      <c r="C17" s="61" t="s">
        <v>168</v>
      </c>
      <c r="D17" s="60"/>
      <c r="E17" s="61">
        <v>0.7</v>
      </c>
      <c r="F17" s="61" t="s">
        <v>188</v>
      </c>
      <c r="G17" s="63">
        <v>0</v>
      </c>
      <c r="H17" s="63">
        <v>0</v>
      </c>
      <c r="I17" s="63">
        <v>0</v>
      </c>
      <c r="J17" s="64"/>
      <c r="K17" s="65" t="s">
        <v>192</v>
      </c>
      <c r="L17" s="66" t="s">
        <v>193</v>
      </c>
      <c r="M17" s="59"/>
      <c r="N17" s="67"/>
      <c r="O17" s="68"/>
      <c r="P17" s="59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</row>
    <row r="18" spans="1:97" s="69" customFormat="1" ht="42.75" customHeight="1" thickBot="1" x14ac:dyDescent="0.25">
      <c r="A18" s="59">
        <v>11</v>
      </c>
      <c r="B18" s="60" t="s">
        <v>130</v>
      </c>
      <c r="C18" s="61" t="s">
        <v>169</v>
      </c>
      <c r="D18" s="60"/>
      <c r="E18" s="61">
        <v>0.5</v>
      </c>
      <c r="F18" s="61" t="s">
        <v>189</v>
      </c>
      <c r="G18" s="63">
        <v>0</v>
      </c>
      <c r="H18" s="63">
        <v>0</v>
      </c>
      <c r="I18" s="63">
        <v>0</v>
      </c>
      <c r="J18" s="64"/>
      <c r="K18" s="65" t="s">
        <v>192</v>
      </c>
      <c r="L18" s="66" t="s">
        <v>193</v>
      </c>
      <c r="M18" s="59"/>
      <c r="N18" s="67"/>
      <c r="O18" s="68"/>
      <c r="P18" s="59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</row>
    <row r="19" spans="1:97" s="69" customFormat="1" ht="42.75" customHeight="1" thickBot="1" x14ac:dyDescent="0.25">
      <c r="A19" s="59">
        <v>12</v>
      </c>
      <c r="B19" s="60" t="s">
        <v>130</v>
      </c>
      <c r="C19" s="61" t="s">
        <v>170</v>
      </c>
      <c r="D19" s="60"/>
      <c r="E19" s="61">
        <v>0.95</v>
      </c>
      <c r="F19" s="61" t="s">
        <v>187</v>
      </c>
      <c r="G19" s="63">
        <v>0</v>
      </c>
      <c r="H19" s="63">
        <v>0</v>
      </c>
      <c r="I19" s="63">
        <v>0</v>
      </c>
      <c r="J19" s="64"/>
      <c r="K19" s="65" t="s">
        <v>192</v>
      </c>
      <c r="L19" s="66" t="s">
        <v>193</v>
      </c>
      <c r="M19" s="59"/>
      <c r="N19" s="67"/>
      <c r="O19" s="68"/>
      <c r="P19" s="59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</row>
    <row r="20" spans="1:97" s="69" customFormat="1" ht="42.75" customHeight="1" thickBot="1" x14ac:dyDescent="0.25">
      <c r="A20" s="59">
        <v>13</v>
      </c>
      <c r="B20" s="60" t="s">
        <v>130</v>
      </c>
      <c r="C20" s="61" t="s">
        <v>171</v>
      </c>
      <c r="D20" s="60"/>
      <c r="E20" s="61">
        <v>0.5</v>
      </c>
      <c r="F20" s="61" t="s">
        <v>190</v>
      </c>
      <c r="G20" s="63">
        <v>0</v>
      </c>
      <c r="H20" s="63">
        <v>0</v>
      </c>
      <c r="I20" s="63">
        <v>0</v>
      </c>
      <c r="J20" s="64"/>
      <c r="K20" s="65" t="s">
        <v>192</v>
      </c>
      <c r="L20" s="66" t="s">
        <v>193</v>
      </c>
      <c r="M20" s="59"/>
      <c r="N20" s="67"/>
      <c r="O20" s="68"/>
      <c r="P20" s="59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</row>
    <row r="21" spans="1:97" s="69" customFormat="1" ht="42.75" customHeight="1" thickBot="1" x14ac:dyDescent="0.25">
      <c r="A21" s="59">
        <v>14</v>
      </c>
      <c r="B21" s="60" t="s">
        <v>130</v>
      </c>
      <c r="C21" s="61" t="s">
        <v>172</v>
      </c>
      <c r="D21" s="60"/>
      <c r="E21" s="61">
        <v>0.3</v>
      </c>
      <c r="F21" s="61" t="s">
        <v>188</v>
      </c>
      <c r="G21" s="63">
        <v>0</v>
      </c>
      <c r="H21" s="63">
        <v>0</v>
      </c>
      <c r="I21" s="63">
        <v>0</v>
      </c>
      <c r="J21" s="64"/>
      <c r="K21" s="65" t="s">
        <v>192</v>
      </c>
      <c r="L21" s="66" t="s">
        <v>193</v>
      </c>
      <c r="M21" s="59"/>
      <c r="N21" s="67"/>
      <c r="O21" s="68"/>
      <c r="P21" s="59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</row>
    <row r="22" spans="1:97" s="69" customFormat="1" ht="42.75" customHeight="1" thickBot="1" x14ac:dyDescent="0.25">
      <c r="A22" s="59">
        <v>15</v>
      </c>
      <c r="B22" s="60" t="s">
        <v>130</v>
      </c>
      <c r="C22" s="61" t="s">
        <v>173</v>
      </c>
      <c r="D22" s="60"/>
      <c r="E22" s="61">
        <v>0.6</v>
      </c>
      <c r="F22" s="61" t="s">
        <v>191</v>
      </c>
      <c r="G22" s="63">
        <v>0</v>
      </c>
      <c r="H22" s="63">
        <v>0</v>
      </c>
      <c r="I22" s="63">
        <v>0</v>
      </c>
      <c r="J22" s="64"/>
      <c r="K22" s="65" t="s">
        <v>192</v>
      </c>
      <c r="L22" s="66" t="s">
        <v>193</v>
      </c>
      <c r="M22" s="59"/>
      <c r="N22" s="67"/>
      <c r="O22" s="68"/>
      <c r="P22" s="59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</row>
    <row r="23" spans="1:97" s="69" customFormat="1" ht="42.75" customHeight="1" thickBot="1" x14ac:dyDescent="0.25">
      <c r="A23" s="59">
        <v>16</v>
      </c>
      <c r="B23" s="60" t="s">
        <v>130</v>
      </c>
      <c r="C23" s="61" t="s">
        <v>174</v>
      </c>
      <c r="D23" s="60"/>
      <c r="E23" s="61">
        <v>0.4</v>
      </c>
      <c r="F23" s="61" t="s">
        <v>191</v>
      </c>
      <c r="G23" s="63">
        <v>0</v>
      </c>
      <c r="H23" s="63">
        <v>0</v>
      </c>
      <c r="I23" s="63">
        <v>0</v>
      </c>
      <c r="J23" s="64"/>
      <c r="K23" s="65" t="s">
        <v>192</v>
      </c>
      <c r="L23" s="66" t="s">
        <v>193</v>
      </c>
      <c r="M23" s="59"/>
      <c r="N23" s="67"/>
      <c r="O23" s="68"/>
      <c r="P23" s="59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</row>
    <row r="24" spans="1:97" s="69" customFormat="1" ht="42.75" customHeight="1" thickBot="1" x14ac:dyDescent="0.25">
      <c r="A24" s="59">
        <v>17</v>
      </c>
      <c r="B24" s="60" t="s">
        <v>130</v>
      </c>
      <c r="C24" s="61" t="s">
        <v>175</v>
      </c>
      <c r="D24" s="60"/>
      <c r="E24" s="61">
        <v>0.4</v>
      </c>
      <c r="F24" s="61" t="s">
        <v>191</v>
      </c>
      <c r="G24" s="63">
        <v>0</v>
      </c>
      <c r="H24" s="63">
        <v>0</v>
      </c>
      <c r="I24" s="63">
        <v>0</v>
      </c>
      <c r="J24" s="64"/>
      <c r="K24" s="65" t="s">
        <v>192</v>
      </c>
      <c r="L24" s="66" t="s">
        <v>193</v>
      </c>
      <c r="M24" s="59"/>
      <c r="N24" s="67"/>
      <c r="O24" s="68"/>
      <c r="P24" s="59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</row>
    <row r="25" spans="1:97" s="69" customFormat="1" ht="42.75" customHeight="1" thickBot="1" x14ac:dyDescent="0.25">
      <c r="A25" s="59">
        <v>18</v>
      </c>
      <c r="B25" s="60" t="s">
        <v>130</v>
      </c>
      <c r="C25" s="61" t="s">
        <v>176</v>
      </c>
      <c r="D25" s="60"/>
      <c r="E25" s="61">
        <v>0.4</v>
      </c>
      <c r="F25" s="61" t="s">
        <v>191</v>
      </c>
      <c r="G25" s="63">
        <v>0</v>
      </c>
      <c r="H25" s="63">
        <v>0</v>
      </c>
      <c r="I25" s="63">
        <v>0</v>
      </c>
      <c r="J25" s="64"/>
      <c r="K25" s="65" t="s">
        <v>192</v>
      </c>
      <c r="L25" s="66" t="s">
        <v>193</v>
      </c>
      <c r="M25" s="59"/>
      <c r="N25" s="67"/>
      <c r="O25" s="68"/>
      <c r="P25" s="59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</row>
    <row r="26" spans="1:97" s="69" customFormat="1" ht="42.75" customHeight="1" thickBot="1" x14ac:dyDescent="0.25">
      <c r="A26" s="59">
        <v>19</v>
      </c>
      <c r="B26" s="60" t="s">
        <v>130</v>
      </c>
      <c r="C26" s="61" t="s">
        <v>177</v>
      </c>
      <c r="D26" s="60"/>
      <c r="E26" s="61">
        <v>0.21199999999999999</v>
      </c>
      <c r="F26" s="61" t="s">
        <v>191</v>
      </c>
      <c r="G26" s="63">
        <v>0</v>
      </c>
      <c r="H26" s="63">
        <v>0</v>
      </c>
      <c r="I26" s="63">
        <v>0</v>
      </c>
      <c r="J26" s="64"/>
      <c r="K26" s="65" t="s">
        <v>192</v>
      </c>
      <c r="L26" s="66" t="s">
        <v>193</v>
      </c>
      <c r="M26" s="59"/>
      <c r="N26" s="67"/>
      <c r="O26" s="68"/>
      <c r="P26" s="59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</row>
    <row r="27" spans="1:97" s="69" customFormat="1" ht="42.75" customHeight="1" thickBot="1" x14ac:dyDescent="0.25">
      <c r="A27" s="59">
        <v>20</v>
      </c>
      <c r="B27" s="60" t="s">
        <v>130</v>
      </c>
      <c r="C27" s="61" t="s">
        <v>178</v>
      </c>
      <c r="D27" s="60"/>
      <c r="E27" s="61">
        <v>0.38400000000000001</v>
      </c>
      <c r="F27" s="61" t="s">
        <v>191</v>
      </c>
      <c r="G27" s="63">
        <v>0</v>
      </c>
      <c r="H27" s="63">
        <v>0</v>
      </c>
      <c r="I27" s="63">
        <v>0</v>
      </c>
      <c r="J27" s="64"/>
      <c r="K27" s="65" t="s">
        <v>192</v>
      </c>
      <c r="L27" s="66" t="s">
        <v>193</v>
      </c>
      <c r="M27" s="59"/>
      <c r="N27" s="67"/>
      <c r="O27" s="68"/>
      <c r="P27" s="59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</row>
    <row r="28" spans="1:97" s="69" customFormat="1" ht="42.75" customHeight="1" thickBot="1" x14ac:dyDescent="0.25">
      <c r="A28" s="59">
        <v>21</v>
      </c>
      <c r="B28" s="60" t="s">
        <v>130</v>
      </c>
      <c r="C28" s="61" t="s">
        <v>179</v>
      </c>
      <c r="D28" s="60"/>
      <c r="E28" s="61">
        <v>0.4</v>
      </c>
      <c r="F28" s="61" t="s">
        <v>191</v>
      </c>
      <c r="G28" s="63">
        <v>0</v>
      </c>
      <c r="H28" s="63">
        <v>0</v>
      </c>
      <c r="I28" s="63">
        <v>0</v>
      </c>
      <c r="J28" s="64"/>
      <c r="K28" s="65" t="s">
        <v>192</v>
      </c>
      <c r="L28" s="66" t="s">
        <v>193</v>
      </c>
      <c r="M28" s="59"/>
      <c r="N28" s="67"/>
      <c r="O28" s="68"/>
      <c r="P28" s="59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</row>
    <row r="29" spans="1:97" s="69" customFormat="1" ht="42.75" customHeight="1" thickBot="1" x14ac:dyDescent="0.25">
      <c r="A29" s="59">
        <v>22</v>
      </c>
      <c r="B29" s="60" t="s">
        <v>130</v>
      </c>
      <c r="C29" s="61" t="s">
        <v>180</v>
      </c>
      <c r="D29" s="60"/>
      <c r="E29" s="61">
        <v>0.4</v>
      </c>
      <c r="F29" s="61" t="s">
        <v>191</v>
      </c>
      <c r="G29" s="63">
        <v>0</v>
      </c>
      <c r="H29" s="63">
        <v>0</v>
      </c>
      <c r="I29" s="63">
        <v>0</v>
      </c>
      <c r="J29" s="64"/>
      <c r="K29" s="65" t="s">
        <v>192</v>
      </c>
      <c r="L29" s="66" t="s">
        <v>193</v>
      </c>
      <c r="M29" s="59"/>
      <c r="N29" s="67"/>
      <c r="O29" s="68"/>
      <c r="P29" s="59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</row>
    <row r="30" spans="1:97" s="69" customFormat="1" ht="42.75" customHeight="1" thickBot="1" x14ac:dyDescent="0.25">
      <c r="A30" s="59">
        <v>23</v>
      </c>
      <c r="B30" s="60" t="s">
        <v>130</v>
      </c>
      <c r="C30" s="61" t="s">
        <v>181</v>
      </c>
      <c r="D30" s="60"/>
      <c r="E30" s="61">
        <v>0.4</v>
      </c>
      <c r="F30" s="61" t="s">
        <v>191</v>
      </c>
      <c r="G30" s="63">
        <v>0</v>
      </c>
      <c r="H30" s="63">
        <v>0</v>
      </c>
      <c r="I30" s="63">
        <v>0</v>
      </c>
      <c r="J30" s="64"/>
      <c r="K30" s="65" t="s">
        <v>192</v>
      </c>
      <c r="L30" s="66" t="s">
        <v>193</v>
      </c>
      <c r="M30" s="59"/>
      <c r="N30" s="67"/>
      <c r="O30" s="68"/>
      <c r="P30" s="59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</row>
    <row r="31" spans="1:97" s="69" customFormat="1" ht="42.75" customHeight="1" thickBot="1" x14ac:dyDescent="0.25">
      <c r="A31" s="59">
        <v>24</v>
      </c>
      <c r="B31" s="60" t="s">
        <v>130</v>
      </c>
      <c r="C31" s="61" t="s">
        <v>182</v>
      </c>
      <c r="D31" s="60"/>
      <c r="E31" s="61">
        <v>0.35</v>
      </c>
      <c r="F31" s="61" t="s">
        <v>191</v>
      </c>
      <c r="G31" s="63">
        <v>0</v>
      </c>
      <c r="H31" s="63">
        <v>0</v>
      </c>
      <c r="I31" s="63">
        <v>0</v>
      </c>
      <c r="J31" s="64"/>
      <c r="K31" s="65" t="s">
        <v>192</v>
      </c>
      <c r="L31" s="66" t="s">
        <v>193</v>
      </c>
      <c r="M31" s="59"/>
      <c r="N31" s="67"/>
      <c r="O31" s="68"/>
      <c r="P31" s="59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</row>
    <row r="32" spans="1:97" s="69" customFormat="1" ht="42.75" customHeight="1" thickBot="1" x14ac:dyDescent="0.25">
      <c r="A32" s="59">
        <v>25</v>
      </c>
      <c r="B32" s="60" t="s">
        <v>130</v>
      </c>
      <c r="C32" s="61" t="s">
        <v>183</v>
      </c>
      <c r="D32" s="60"/>
      <c r="E32" s="61">
        <v>0.5</v>
      </c>
      <c r="F32" s="61" t="s">
        <v>191</v>
      </c>
      <c r="G32" s="63">
        <v>0</v>
      </c>
      <c r="H32" s="63">
        <v>0</v>
      </c>
      <c r="I32" s="63">
        <v>0</v>
      </c>
      <c r="J32" s="64"/>
      <c r="K32" s="65" t="s">
        <v>192</v>
      </c>
      <c r="L32" s="66" t="s">
        <v>193</v>
      </c>
      <c r="M32" s="59"/>
      <c r="N32" s="67"/>
      <c r="O32" s="68"/>
      <c r="P32" s="59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</row>
    <row r="33" spans="1:97" s="69" customFormat="1" ht="42.75" customHeight="1" thickBot="1" x14ac:dyDescent="0.25">
      <c r="A33" s="59">
        <v>26</v>
      </c>
      <c r="B33" s="60" t="s">
        <v>130</v>
      </c>
      <c r="C33" s="61" t="s">
        <v>184</v>
      </c>
      <c r="D33" s="60"/>
      <c r="E33" s="61">
        <v>0.2</v>
      </c>
      <c r="F33" s="61" t="s">
        <v>191</v>
      </c>
      <c r="G33" s="63">
        <v>0</v>
      </c>
      <c r="H33" s="63">
        <v>0</v>
      </c>
      <c r="I33" s="63">
        <v>0</v>
      </c>
      <c r="J33" s="64"/>
      <c r="K33" s="65" t="s">
        <v>192</v>
      </c>
      <c r="L33" s="66" t="s">
        <v>193</v>
      </c>
      <c r="M33" s="59"/>
      <c r="N33" s="67"/>
      <c r="O33" s="68"/>
      <c r="P33" s="59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</row>
    <row r="34" spans="1:97" s="69" customFormat="1" ht="42.75" customHeight="1" thickBot="1" x14ac:dyDescent="0.25">
      <c r="A34" s="71">
        <v>27</v>
      </c>
      <c r="B34" s="72" t="s">
        <v>130</v>
      </c>
      <c r="C34" s="73" t="s">
        <v>185</v>
      </c>
      <c r="D34" s="72"/>
      <c r="E34" s="73">
        <v>0.2</v>
      </c>
      <c r="F34" s="73" t="s">
        <v>191</v>
      </c>
      <c r="G34" s="74">
        <v>0</v>
      </c>
      <c r="H34" s="63">
        <v>0</v>
      </c>
      <c r="I34" s="63">
        <v>0</v>
      </c>
      <c r="J34" s="64"/>
      <c r="K34" s="65" t="s">
        <v>192</v>
      </c>
      <c r="L34" s="66" t="s">
        <v>193</v>
      </c>
      <c r="M34" s="59"/>
      <c r="N34" s="67"/>
      <c r="O34" s="68"/>
      <c r="P34" s="59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</row>
    <row r="35" spans="1:97" s="69" customFormat="1" ht="42.75" customHeight="1" thickBot="1" x14ac:dyDescent="0.25">
      <c r="A35" s="71">
        <v>28</v>
      </c>
      <c r="B35" s="72" t="s">
        <v>130</v>
      </c>
      <c r="C35" s="75" t="s">
        <v>194</v>
      </c>
      <c r="D35" s="60"/>
      <c r="E35" s="62">
        <v>1.2</v>
      </c>
      <c r="F35" s="76" t="s">
        <v>190</v>
      </c>
      <c r="G35" s="74">
        <v>0</v>
      </c>
      <c r="H35" s="63">
        <v>0</v>
      </c>
      <c r="I35" s="63">
        <v>0</v>
      </c>
      <c r="J35" s="64"/>
      <c r="K35" s="65" t="s">
        <v>192</v>
      </c>
      <c r="L35" s="66" t="s">
        <v>193</v>
      </c>
      <c r="M35" s="59"/>
      <c r="N35" s="67"/>
      <c r="O35" s="68"/>
      <c r="P35" s="59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</row>
    <row r="36" spans="1:97" s="69" customFormat="1" ht="42.75" customHeight="1" thickBot="1" x14ac:dyDescent="0.25">
      <c r="A36" s="71">
        <v>29</v>
      </c>
      <c r="B36" s="72" t="s">
        <v>130</v>
      </c>
      <c r="C36" s="75" t="s">
        <v>195</v>
      </c>
      <c r="D36" s="60"/>
      <c r="E36" s="61">
        <v>0.7</v>
      </c>
      <c r="F36" s="77" t="s">
        <v>191</v>
      </c>
      <c r="G36" s="74">
        <v>0</v>
      </c>
      <c r="H36" s="63">
        <v>0</v>
      </c>
      <c r="I36" s="63">
        <v>0</v>
      </c>
      <c r="J36" s="64"/>
      <c r="K36" s="65" t="s">
        <v>192</v>
      </c>
      <c r="L36" s="66" t="s">
        <v>193</v>
      </c>
      <c r="M36" s="59"/>
      <c r="N36" s="67"/>
      <c r="O36" s="68"/>
      <c r="P36" s="59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</row>
    <row r="37" spans="1:97" s="69" customFormat="1" ht="42.75" customHeight="1" thickBot="1" x14ac:dyDescent="0.25">
      <c r="A37" s="71">
        <v>30</v>
      </c>
      <c r="B37" s="72" t="s">
        <v>130</v>
      </c>
      <c r="C37" s="62" t="s">
        <v>196</v>
      </c>
      <c r="D37" s="60"/>
      <c r="E37" s="62">
        <v>1</v>
      </c>
      <c r="F37" s="76" t="s">
        <v>191</v>
      </c>
      <c r="G37" s="74">
        <v>0</v>
      </c>
      <c r="H37" s="63">
        <v>0</v>
      </c>
      <c r="I37" s="63">
        <v>0</v>
      </c>
      <c r="J37" s="64"/>
      <c r="K37" s="65" t="s">
        <v>192</v>
      </c>
      <c r="L37" s="66" t="s">
        <v>193</v>
      </c>
      <c r="M37" s="59"/>
      <c r="N37" s="67"/>
      <c r="O37" s="68"/>
      <c r="P37" s="59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</row>
    <row r="38" spans="1:97" s="69" customFormat="1" ht="42.75" customHeight="1" thickBot="1" x14ac:dyDescent="0.25">
      <c r="A38" s="71">
        <v>31</v>
      </c>
      <c r="B38" s="72" t="s">
        <v>130</v>
      </c>
      <c r="C38" s="61" t="s">
        <v>197</v>
      </c>
      <c r="D38" s="60"/>
      <c r="E38" s="61">
        <v>0.2</v>
      </c>
      <c r="F38" s="77" t="s">
        <v>191</v>
      </c>
      <c r="G38" s="74">
        <v>0</v>
      </c>
      <c r="H38" s="63">
        <v>0</v>
      </c>
      <c r="I38" s="63">
        <v>0</v>
      </c>
      <c r="J38" s="64"/>
      <c r="K38" s="65" t="s">
        <v>192</v>
      </c>
      <c r="L38" s="66" t="s">
        <v>193</v>
      </c>
      <c r="M38" s="59"/>
      <c r="N38" s="67"/>
      <c r="O38" s="68"/>
      <c r="P38" s="59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</row>
    <row r="39" spans="1:97" s="69" customFormat="1" ht="42.75" customHeight="1" thickBot="1" x14ac:dyDescent="0.25">
      <c r="A39" s="59">
        <v>32</v>
      </c>
      <c r="B39" s="72" t="s">
        <v>130</v>
      </c>
      <c r="C39" s="61" t="s">
        <v>198</v>
      </c>
      <c r="D39" s="60"/>
      <c r="E39" s="61">
        <v>0.2</v>
      </c>
      <c r="F39" s="77" t="s">
        <v>191</v>
      </c>
      <c r="G39" s="74">
        <v>0</v>
      </c>
      <c r="H39" s="63">
        <v>0</v>
      </c>
      <c r="I39" s="63">
        <v>0</v>
      </c>
      <c r="J39" s="64"/>
      <c r="K39" s="65" t="s">
        <v>192</v>
      </c>
      <c r="L39" s="66" t="s">
        <v>193</v>
      </c>
      <c r="M39" s="59"/>
      <c r="N39" s="67"/>
      <c r="O39" s="68"/>
      <c r="P39" s="59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</row>
    <row r="40" spans="1:97" s="69" customFormat="1" ht="42.75" customHeight="1" thickBot="1" x14ac:dyDescent="0.25">
      <c r="A40" s="59">
        <v>33</v>
      </c>
      <c r="B40" s="72" t="s">
        <v>130</v>
      </c>
      <c r="C40" s="61" t="s">
        <v>199</v>
      </c>
      <c r="D40" s="60"/>
      <c r="E40" s="61">
        <v>0.5</v>
      </c>
      <c r="F40" s="77" t="s">
        <v>191</v>
      </c>
      <c r="G40" s="74">
        <v>0</v>
      </c>
      <c r="H40" s="63">
        <v>0</v>
      </c>
      <c r="I40" s="63">
        <v>0</v>
      </c>
      <c r="J40" s="64"/>
      <c r="K40" s="65" t="s">
        <v>192</v>
      </c>
      <c r="L40" s="66" t="s">
        <v>193</v>
      </c>
      <c r="M40" s="59"/>
      <c r="N40" s="67"/>
      <c r="O40" s="68"/>
      <c r="P40" s="59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</row>
    <row r="41" spans="1:97" s="69" customFormat="1" ht="42.75" customHeight="1" thickBot="1" x14ac:dyDescent="0.25">
      <c r="A41" s="59">
        <v>34</v>
      </c>
      <c r="B41" s="72" t="s">
        <v>130</v>
      </c>
      <c r="C41" s="61" t="s">
        <v>200</v>
      </c>
      <c r="D41" s="60"/>
      <c r="E41" s="61">
        <v>0.2</v>
      </c>
      <c r="F41" s="77" t="s">
        <v>191</v>
      </c>
      <c r="G41" s="74">
        <v>0</v>
      </c>
      <c r="H41" s="63">
        <v>0</v>
      </c>
      <c r="I41" s="63">
        <v>0</v>
      </c>
      <c r="J41" s="64"/>
      <c r="K41" s="65" t="s">
        <v>192</v>
      </c>
      <c r="L41" s="66" t="s">
        <v>193</v>
      </c>
      <c r="M41" s="59"/>
      <c r="N41" s="67"/>
      <c r="O41" s="68"/>
      <c r="P41" s="59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</row>
    <row r="42" spans="1:97" s="69" customFormat="1" ht="42.75" customHeight="1" thickBot="1" x14ac:dyDescent="0.25">
      <c r="A42" s="59">
        <v>35</v>
      </c>
      <c r="B42" s="72" t="s">
        <v>130</v>
      </c>
      <c r="C42" s="61" t="s">
        <v>201</v>
      </c>
      <c r="D42" s="60"/>
      <c r="E42" s="61">
        <v>0.2</v>
      </c>
      <c r="F42" s="77" t="s">
        <v>191</v>
      </c>
      <c r="G42" s="74">
        <v>0</v>
      </c>
      <c r="H42" s="63">
        <v>0</v>
      </c>
      <c r="I42" s="63">
        <v>0</v>
      </c>
      <c r="J42" s="64"/>
      <c r="K42" s="65" t="s">
        <v>192</v>
      </c>
      <c r="L42" s="66" t="s">
        <v>193</v>
      </c>
      <c r="M42" s="59"/>
      <c r="N42" s="67"/>
      <c r="O42" s="68"/>
      <c r="P42" s="59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</row>
    <row r="43" spans="1:97" s="69" customFormat="1" ht="42.75" customHeight="1" thickBot="1" x14ac:dyDescent="0.25">
      <c r="A43" s="59">
        <v>36</v>
      </c>
      <c r="B43" s="72" t="s">
        <v>130</v>
      </c>
      <c r="C43" s="62" t="s">
        <v>221</v>
      </c>
      <c r="D43" s="60"/>
      <c r="E43" s="62">
        <v>1.2</v>
      </c>
      <c r="F43" s="76" t="s">
        <v>191</v>
      </c>
      <c r="G43" s="74">
        <v>0</v>
      </c>
      <c r="H43" s="63">
        <v>0</v>
      </c>
      <c r="I43" s="63">
        <v>0</v>
      </c>
      <c r="J43" s="64"/>
      <c r="K43" s="65" t="s">
        <v>192</v>
      </c>
      <c r="L43" s="66" t="s">
        <v>193</v>
      </c>
      <c r="M43" s="59"/>
      <c r="N43" s="67"/>
      <c r="O43" s="68"/>
      <c r="P43" s="59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</row>
    <row r="44" spans="1:97" s="69" customFormat="1" ht="42.75" customHeight="1" thickBot="1" x14ac:dyDescent="0.25">
      <c r="A44" s="59">
        <v>37</v>
      </c>
      <c r="B44" s="72" t="s">
        <v>130</v>
      </c>
      <c r="C44" s="61" t="s">
        <v>222</v>
      </c>
      <c r="D44" s="60"/>
      <c r="E44" s="61">
        <v>0.3</v>
      </c>
      <c r="F44" s="77" t="s">
        <v>191</v>
      </c>
      <c r="G44" s="74">
        <v>0</v>
      </c>
      <c r="H44" s="63">
        <v>0</v>
      </c>
      <c r="I44" s="63">
        <v>0</v>
      </c>
      <c r="J44" s="64"/>
      <c r="K44" s="65" t="s">
        <v>192</v>
      </c>
      <c r="L44" s="66" t="s">
        <v>193</v>
      </c>
      <c r="M44" s="59"/>
      <c r="N44" s="67"/>
      <c r="O44" s="68"/>
      <c r="P44" s="59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</row>
    <row r="45" spans="1:97" s="69" customFormat="1" ht="42.75" customHeight="1" thickBot="1" x14ac:dyDescent="0.25">
      <c r="A45" s="59">
        <v>38</v>
      </c>
      <c r="B45" s="72" t="s">
        <v>130</v>
      </c>
      <c r="C45" s="61" t="s">
        <v>223</v>
      </c>
      <c r="D45" s="60"/>
      <c r="E45" s="61">
        <v>0.2</v>
      </c>
      <c r="F45" s="77" t="s">
        <v>191</v>
      </c>
      <c r="G45" s="74">
        <v>0</v>
      </c>
      <c r="H45" s="63">
        <v>0</v>
      </c>
      <c r="I45" s="63">
        <v>0</v>
      </c>
      <c r="J45" s="64"/>
      <c r="K45" s="65" t="s">
        <v>192</v>
      </c>
      <c r="L45" s="66" t="s">
        <v>193</v>
      </c>
      <c r="M45" s="59"/>
      <c r="N45" s="67"/>
      <c r="O45" s="68"/>
      <c r="P45" s="59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</row>
    <row r="46" spans="1:97" s="69" customFormat="1" ht="42.75" customHeight="1" thickBot="1" x14ac:dyDescent="0.25">
      <c r="A46" s="59">
        <v>39</v>
      </c>
      <c r="B46" s="72" t="s">
        <v>130</v>
      </c>
      <c r="C46" s="62" t="s">
        <v>224</v>
      </c>
      <c r="D46" s="60"/>
      <c r="E46" s="62">
        <v>1.2809999999999999</v>
      </c>
      <c r="F46" s="76" t="s">
        <v>191</v>
      </c>
      <c r="G46" s="74">
        <v>0</v>
      </c>
      <c r="H46" s="63">
        <v>0</v>
      </c>
      <c r="I46" s="63">
        <v>0</v>
      </c>
      <c r="J46" s="64"/>
      <c r="K46" s="65" t="s">
        <v>192</v>
      </c>
      <c r="L46" s="66" t="s">
        <v>193</v>
      </c>
      <c r="M46" s="59"/>
      <c r="N46" s="67"/>
      <c r="O46" s="68"/>
      <c r="P46" s="59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</row>
    <row r="47" spans="1:97" s="69" customFormat="1" ht="42.75" customHeight="1" thickBot="1" x14ac:dyDescent="0.25">
      <c r="A47" s="59">
        <v>40</v>
      </c>
      <c r="B47" s="72" t="s">
        <v>130</v>
      </c>
      <c r="C47" s="61" t="s">
        <v>225</v>
      </c>
      <c r="D47" s="60"/>
      <c r="E47" s="61">
        <v>0.28999999999999998</v>
      </c>
      <c r="F47" s="77" t="s">
        <v>191</v>
      </c>
      <c r="G47" s="74">
        <v>0</v>
      </c>
      <c r="H47" s="63">
        <v>0</v>
      </c>
      <c r="I47" s="63">
        <v>0</v>
      </c>
      <c r="J47" s="64"/>
      <c r="K47" s="65" t="s">
        <v>192</v>
      </c>
      <c r="L47" s="66" t="s">
        <v>193</v>
      </c>
      <c r="M47" s="59"/>
      <c r="N47" s="67"/>
      <c r="O47" s="68"/>
      <c r="P47" s="59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</row>
    <row r="48" spans="1:97" s="69" customFormat="1" ht="42.75" customHeight="1" thickBot="1" x14ac:dyDescent="0.25">
      <c r="A48" s="59">
        <v>41</v>
      </c>
      <c r="B48" s="72" t="s">
        <v>130</v>
      </c>
      <c r="C48" s="61" t="s">
        <v>226</v>
      </c>
      <c r="D48" s="60"/>
      <c r="E48" s="61">
        <v>0.43</v>
      </c>
      <c r="F48" s="77" t="s">
        <v>191</v>
      </c>
      <c r="G48" s="74">
        <v>0</v>
      </c>
      <c r="H48" s="63">
        <v>0</v>
      </c>
      <c r="I48" s="63">
        <v>0</v>
      </c>
      <c r="J48" s="64"/>
      <c r="K48" s="65" t="s">
        <v>192</v>
      </c>
      <c r="L48" s="66" t="s">
        <v>193</v>
      </c>
      <c r="M48" s="59"/>
      <c r="N48" s="67"/>
      <c r="O48" s="68"/>
      <c r="P48" s="59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</row>
    <row r="49" spans="1:97" s="69" customFormat="1" ht="42.75" customHeight="1" thickBot="1" x14ac:dyDescent="0.25">
      <c r="A49" s="59">
        <v>42</v>
      </c>
      <c r="B49" s="72" t="s">
        <v>130</v>
      </c>
      <c r="C49" s="61" t="s">
        <v>227</v>
      </c>
      <c r="D49" s="60"/>
      <c r="E49" s="61">
        <v>0.38</v>
      </c>
      <c r="F49" s="77" t="s">
        <v>191</v>
      </c>
      <c r="G49" s="74">
        <v>0</v>
      </c>
      <c r="H49" s="63">
        <v>0</v>
      </c>
      <c r="I49" s="63">
        <v>0</v>
      </c>
      <c r="J49" s="64"/>
      <c r="K49" s="65" t="s">
        <v>192</v>
      </c>
      <c r="L49" s="66" t="s">
        <v>193</v>
      </c>
      <c r="M49" s="59"/>
      <c r="N49" s="67"/>
      <c r="O49" s="68"/>
      <c r="P49" s="59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</row>
    <row r="50" spans="1:97" s="69" customFormat="1" ht="42.75" customHeight="1" thickBot="1" x14ac:dyDescent="0.25">
      <c r="A50" s="59">
        <v>43</v>
      </c>
      <c r="B50" s="72" t="s">
        <v>130</v>
      </c>
      <c r="C50" s="61" t="s">
        <v>228</v>
      </c>
      <c r="D50" s="60"/>
      <c r="E50" s="61">
        <v>0.25</v>
      </c>
      <c r="F50" s="77" t="s">
        <v>191</v>
      </c>
      <c r="G50" s="74">
        <v>0</v>
      </c>
      <c r="H50" s="63">
        <v>0</v>
      </c>
      <c r="I50" s="63">
        <v>0</v>
      </c>
      <c r="J50" s="64"/>
      <c r="K50" s="65" t="s">
        <v>192</v>
      </c>
      <c r="L50" s="66" t="s">
        <v>193</v>
      </c>
      <c r="M50" s="59"/>
      <c r="N50" s="67"/>
      <c r="O50" s="68"/>
      <c r="P50" s="59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</row>
    <row r="51" spans="1:97" s="69" customFormat="1" ht="42.75" customHeight="1" thickBot="1" x14ac:dyDescent="0.25">
      <c r="A51" s="59">
        <v>44</v>
      </c>
      <c r="B51" s="72" t="s">
        <v>130</v>
      </c>
      <c r="C51" s="61" t="s">
        <v>229</v>
      </c>
      <c r="D51" s="60"/>
      <c r="E51" s="61">
        <v>0.34</v>
      </c>
      <c r="F51" s="77" t="s">
        <v>191</v>
      </c>
      <c r="G51" s="74">
        <v>0</v>
      </c>
      <c r="H51" s="63">
        <v>0</v>
      </c>
      <c r="I51" s="63">
        <v>0</v>
      </c>
      <c r="J51" s="64"/>
      <c r="K51" s="65" t="s">
        <v>192</v>
      </c>
      <c r="L51" s="66" t="s">
        <v>193</v>
      </c>
      <c r="M51" s="59"/>
      <c r="N51" s="67"/>
      <c r="O51" s="68"/>
      <c r="P51" s="59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</row>
    <row r="52" spans="1:97" s="69" customFormat="1" ht="42.75" customHeight="1" thickBot="1" x14ac:dyDescent="0.25">
      <c r="A52" s="59">
        <v>45</v>
      </c>
      <c r="B52" s="72" t="s">
        <v>130</v>
      </c>
      <c r="C52" s="61" t="s">
        <v>230</v>
      </c>
      <c r="D52" s="60"/>
      <c r="E52" s="61">
        <v>0.4</v>
      </c>
      <c r="F52" s="77" t="s">
        <v>191</v>
      </c>
      <c r="G52" s="74">
        <v>0</v>
      </c>
      <c r="H52" s="63">
        <v>0</v>
      </c>
      <c r="I52" s="63">
        <v>0</v>
      </c>
      <c r="J52" s="64"/>
      <c r="K52" s="65" t="s">
        <v>192</v>
      </c>
      <c r="L52" s="66" t="s">
        <v>193</v>
      </c>
      <c r="M52" s="59"/>
      <c r="N52" s="67"/>
      <c r="O52" s="68"/>
      <c r="P52" s="59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</row>
    <row r="53" spans="1:97" s="69" customFormat="1" ht="42.75" customHeight="1" thickBot="1" x14ac:dyDescent="0.25">
      <c r="A53" s="59">
        <v>46</v>
      </c>
      <c r="B53" s="72" t="s">
        <v>130</v>
      </c>
      <c r="C53" s="61" t="s">
        <v>231</v>
      </c>
      <c r="D53" s="60"/>
      <c r="E53" s="61">
        <v>0.2</v>
      </c>
      <c r="F53" s="77" t="s">
        <v>191</v>
      </c>
      <c r="G53" s="74">
        <v>0</v>
      </c>
      <c r="H53" s="63">
        <v>0</v>
      </c>
      <c r="I53" s="63">
        <v>0</v>
      </c>
      <c r="J53" s="64"/>
      <c r="K53" s="65" t="s">
        <v>192</v>
      </c>
      <c r="L53" s="66" t="s">
        <v>193</v>
      </c>
      <c r="M53" s="59"/>
      <c r="N53" s="67"/>
      <c r="O53" s="68"/>
      <c r="P53" s="59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</row>
    <row r="54" spans="1:97" s="69" customFormat="1" ht="42.75" customHeight="1" thickBot="1" x14ac:dyDescent="0.25">
      <c r="A54" s="59">
        <v>47</v>
      </c>
      <c r="B54" s="72" t="s">
        <v>130</v>
      </c>
      <c r="C54" s="61" t="s">
        <v>232</v>
      </c>
      <c r="D54" s="60"/>
      <c r="E54" s="61">
        <v>0.26</v>
      </c>
      <c r="F54" s="77" t="s">
        <v>191</v>
      </c>
      <c r="G54" s="74">
        <v>0</v>
      </c>
      <c r="H54" s="63">
        <v>0</v>
      </c>
      <c r="I54" s="63">
        <v>0</v>
      </c>
      <c r="J54" s="64"/>
      <c r="K54" s="65" t="s">
        <v>192</v>
      </c>
      <c r="L54" s="66" t="s">
        <v>193</v>
      </c>
      <c r="M54" s="59"/>
      <c r="N54" s="67"/>
      <c r="O54" s="68"/>
      <c r="P54" s="59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</row>
    <row r="55" spans="1:97" s="69" customFormat="1" ht="42.75" customHeight="1" thickBot="1" x14ac:dyDescent="0.25">
      <c r="A55" s="59">
        <v>48</v>
      </c>
      <c r="B55" s="72" t="s">
        <v>130</v>
      </c>
      <c r="C55" s="62" t="s">
        <v>233</v>
      </c>
      <c r="D55" s="60"/>
      <c r="E55" s="62">
        <v>1.1000000000000001</v>
      </c>
      <c r="F55" s="76" t="s">
        <v>188</v>
      </c>
      <c r="G55" s="74">
        <v>0</v>
      </c>
      <c r="H55" s="63">
        <v>0</v>
      </c>
      <c r="I55" s="63">
        <v>0</v>
      </c>
      <c r="J55" s="64"/>
      <c r="K55" s="65" t="s">
        <v>192</v>
      </c>
      <c r="L55" s="66" t="s">
        <v>193</v>
      </c>
      <c r="M55" s="59"/>
      <c r="N55" s="67"/>
      <c r="O55" s="68"/>
      <c r="P55" s="59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</row>
    <row r="56" spans="1:97" s="69" customFormat="1" ht="42.75" customHeight="1" thickBot="1" x14ac:dyDescent="0.25">
      <c r="A56" s="59">
        <v>49</v>
      </c>
      <c r="B56" s="72" t="s">
        <v>130</v>
      </c>
      <c r="C56" s="61" t="s">
        <v>234</v>
      </c>
      <c r="D56" s="60"/>
      <c r="E56" s="61">
        <v>1</v>
      </c>
      <c r="F56" s="77" t="s">
        <v>188</v>
      </c>
      <c r="G56" s="74">
        <v>0</v>
      </c>
      <c r="H56" s="63">
        <v>0</v>
      </c>
      <c r="I56" s="63">
        <v>0</v>
      </c>
      <c r="J56" s="64"/>
      <c r="K56" s="65" t="s">
        <v>192</v>
      </c>
      <c r="L56" s="66" t="s">
        <v>193</v>
      </c>
      <c r="M56" s="59"/>
      <c r="N56" s="67"/>
      <c r="O56" s="68"/>
      <c r="P56" s="59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</row>
    <row r="57" spans="1:97" s="69" customFormat="1" ht="42.75" customHeight="1" thickBot="1" x14ac:dyDescent="0.25">
      <c r="A57" s="59">
        <v>50</v>
      </c>
      <c r="B57" s="72" t="s">
        <v>130</v>
      </c>
      <c r="C57" s="61" t="s">
        <v>235</v>
      </c>
      <c r="D57" s="60"/>
      <c r="E57" s="61">
        <v>0.55000000000000004</v>
      </c>
      <c r="F57" s="77" t="s">
        <v>188</v>
      </c>
      <c r="G57" s="74">
        <v>0</v>
      </c>
      <c r="H57" s="63">
        <v>0</v>
      </c>
      <c r="I57" s="63">
        <v>0</v>
      </c>
      <c r="J57" s="64"/>
      <c r="K57" s="65" t="s">
        <v>192</v>
      </c>
      <c r="L57" s="66" t="s">
        <v>193</v>
      </c>
      <c r="M57" s="59"/>
      <c r="N57" s="67"/>
      <c r="O57" s="68"/>
      <c r="P57" s="59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</row>
    <row r="58" spans="1:97" s="69" customFormat="1" ht="42.75" customHeight="1" thickBot="1" x14ac:dyDescent="0.25">
      <c r="A58" s="59">
        <v>51</v>
      </c>
      <c r="B58" s="72" t="s">
        <v>130</v>
      </c>
      <c r="C58" s="61" t="s">
        <v>236</v>
      </c>
      <c r="D58" s="60"/>
      <c r="E58" s="61">
        <v>0.8</v>
      </c>
      <c r="F58" s="77" t="s">
        <v>188</v>
      </c>
      <c r="G58" s="74">
        <v>0</v>
      </c>
      <c r="H58" s="63">
        <v>0</v>
      </c>
      <c r="I58" s="63">
        <v>0</v>
      </c>
      <c r="J58" s="64"/>
      <c r="K58" s="65" t="s">
        <v>192</v>
      </c>
      <c r="L58" s="66" t="s">
        <v>193</v>
      </c>
      <c r="M58" s="59"/>
      <c r="N58" s="67"/>
      <c r="O58" s="68"/>
      <c r="P58" s="59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</row>
    <row r="59" spans="1:97" s="69" customFormat="1" ht="42.75" customHeight="1" thickBot="1" x14ac:dyDescent="0.25">
      <c r="A59" s="59">
        <v>52</v>
      </c>
      <c r="B59" s="72" t="s">
        <v>130</v>
      </c>
      <c r="C59" s="61" t="s">
        <v>237</v>
      </c>
      <c r="D59" s="60"/>
      <c r="E59" s="61">
        <v>0.8</v>
      </c>
      <c r="F59" s="77" t="s">
        <v>188</v>
      </c>
      <c r="G59" s="74">
        <v>0</v>
      </c>
      <c r="H59" s="63">
        <v>0</v>
      </c>
      <c r="I59" s="63">
        <v>0</v>
      </c>
      <c r="J59" s="64"/>
      <c r="K59" s="65" t="s">
        <v>192</v>
      </c>
      <c r="L59" s="66" t="s">
        <v>193</v>
      </c>
      <c r="M59" s="59"/>
      <c r="N59" s="67"/>
      <c r="O59" s="68"/>
      <c r="P59" s="59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</row>
    <row r="60" spans="1:97" s="69" customFormat="1" ht="42.75" customHeight="1" thickBot="1" x14ac:dyDescent="0.25">
      <c r="A60" s="59">
        <v>53</v>
      </c>
      <c r="B60" s="72" t="s">
        <v>130</v>
      </c>
      <c r="C60" s="61" t="s">
        <v>238</v>
      </c>
      <c r="D60" s="60"/>
      <c r="E60" s="61">
        <v>1</v>
      </c>
      <c r="F60" s="77" t="s">
        <v>190</v>
      </c>
      <c r="G60" s="74">
        <v>0</v>
      </c>
      <c r="H60" s="63">
        <v>0</v>
      </c>
      <c r="I60" s="63">
        <v>0</v>
      </c>
      <c r="J60" s="64"/>
      <c r="K60" s="65" t="s">
        <v>192</v>
      </c>
      <c r="L60" s="66" t="s">
        <v>193</v>
      </c>
      <c r="M60" s="59"/>
      <c r="N60" s="67"/>
      <c r="O60" s="68"/>
      <c r="P60" s="59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</row>
    <row r="61" spans="1:97" s="3" customFormat="1" ht="33" customHeight="1" x14ac:dyDescent="0.2">
      <c r="A61" s="18"/>
      <c r="B61" s="107" t="s">
        <v>131</v>
      </c>
      <c r="C61" s="107"/>
      <c r="D61" s="25"/>
      <c r="E61" s="26">
        <v>30.5</v>
      </c>
      <c r="F61" s="19"/>
      <c r="G61" s="27">
        <f>SUM(G8:G20)</f>
        <v>0</v>
      </c>
      <c r="H61" s="27">
        <f>SUM(H8:H20)</f>
        <v>0</v>
      </c>
      <c r="I61" s="27">
        <f>SUM(I8:I20)</f>
        <v>0</v>
      </c>
      <c r="J61" s="20"/>
      <c r="K61" s="21"/>
      <c r="L61" s="22"/>
      <c r="M61" s="18"/>
      <c r="N61" s="23"/>
      <c r="O61" s="24"/>
      <c r="P61" s="18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</row>
    <row r="62" spans="1:97" s="31" customFormat="1" ht="24.75" customHeight="1" x14ac:dyDescent="0.2">
      <c r="A62" s="28"/>
      <c r="B62" s="16" t="s">
        <v>132</v>
      </c>
      <c r="C62" s="29"/>
      <c r="D62" s="29"/>
      <c r="E62" s="30"/>
      <c r="F62" s="30"/>
      <c r="G62" s="28"/>
      <c r="H62" s="28"/>
      <c r="I62" s="28"/>
      <c r="J62" s="28"/>
      <c r="K62" s="28"/>
      <c r="L62" s="28"/>
      <c r="M62" s="28"/>
      <c r="N62" s="28"/>
      <c r="O62" s="30"/>
      <c r="P62" s="28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</row>
    <row r="63" spans="1:97" s="32" customFormat="1" ht="33.75" customHeight="1" x14ac:dyDescent="0.2">
      <c r="A63" s="33">
        <v>1</v>
      </c>
      <c r="B63" s="38" t="s">
        <v>341</v>
      </c>
      <c r="C63" s="38" t="s">
        <v>345</v>
      </c>
      <c r="D63" s="93"/>
      <c r="E63" s="21">
        <v>1967</v>
      </c>
      <c r="F63" s="21" t="s">
        <v>133</v>
      </c>
      <c r="G63" s="33">
        <v>36008</v>
      </c>
      <c r="H63" s="33">
        <v>0</v>
      </c>
      <c r="I63" s="37">
        <f>SUM(G63-H63)</f>
        <v>36008</v>
      </c>
      <c r="J63" s="43"/>
      <c r="K63" s="21" t="s">
        <v>192</v>
      </c>
      <c r="L63" s="38" t="s">
        <v>346</v>
      </c>
      <c r="M63" s="43"/>
      <c r="N63" s="41"/>
      <c r="O63" s="44"/>
      <c r="P63" s="43"/>
    </row>
    <row r="64" spans="1:97" s="32" customFormat="1" ht="59.25" customHeight="1" x14ac:dyDescent="0.2">
      <c r="A64" s="33">
        <v>2</v>
      </c>
      <c r="B64" s="38" t="s">
        <v>342</v>
      </c>
      <c r="C64" s="38" t="s">
        <v>345</v>
      </c>
      <c r="D64" s="38" t="s">
        <v>347</v>
      </c>
      <c r="E64" s="21" t="s">
        <v>348</v>
      </c>
      <c r="F64" s="21" t="s">
        <v>349</v>
      </c>
      <c r="G64" s="33">
        <v>1086505</v>
      </c>
      <c r="H64" s="33">
        <v>0</v>
      </c>
      <c r="I64" s="33">
        <f>SUM(G64-H64)</f>
        <v>1086505</v>
      </c>
      <c r="J64" s="33">
        <v>1086505</v>
      </c>
      <c r="K64" s="21" t="s">
        <v>192</v>
      </c>
      <c r="L64" s="38" t="s">
        <v>350</v>
      </c>
      <c r="M64" s="40"/>
      <c r="N64" s="41"/>
      <c r="O64" s="33"/>
      <c r="P64" s="33"/>
    </row>
    <row r="65" spans="1:97" s="32" customFormat="1" ht="78" customHeight="1" x14ac:dyDescent="0.2">
      <c r="A65" s="33">
        <v>3</v>
      </c>
      <c r="B65" s="38" t="s">
        <v>343</v>
      </c>
      <c r="C65" s="38" t="s">
        <v>345</v>
      </c>
      <c r="D65" s="38"/>
      <c r="E65" s="21" t="s">
        <v>134</v>
      </c>
      <c r="F65" s="21" t="s">
        <v>135</v>
      </c>
      <c r="G65" s="37">
        <v>919997</v>
      </c>
      <c r="H65" s="37">
        <v>919997</v>
      </c>
      <c r="I65" s="37">
        <f>SUM(G65-H65)</f>
        <v>0</v>
      </c>
      <c r="J65" s="33"/>
      <c r="K65" s="21" t="s">
        <v>192</v>
      </c>
      <c r="L65" s="38" t="s">
        <v>136</v>
      </c>
      <c r="M65" s="40"/>
      <c r="N65" s="41"/>
      <c r="O65" s="33"/>
      <c r="P65" s="33"/>
    </row>
    <row r="66" spans="1:97" s="4" customFormat="1" ht="57.75" customHeight="1" x14ac:dyDescent="0.2">
      <c r="A66" s="33">
        <v>4</v>
      </c>
      <c r="B66" s="38" t="s">
        <v>344</v>
      </c>
      <c r="C66" s="38" t="s">
        <v>345</v>
      </c>
      <c r="D66" s="38"/>
      <c r="E66" s="21"/>
      <c r="F66" s="21"/>
      <c r="G66" s="37">
        <v>28000</v>
      </c>
      <c r="H66" s="37">
        <v>0</v>
      </c>
      <c r="I66" s="37">
        <f>SUM(G66-H66)</f>
        <v>28000</v>
      </c>
      <c r="J66" s="33"/>
      <c r="K66" s="21" t="s">
        <v>192</v>
      </c>
      <c r="L66" s="38" t="s">
        <v>351</v>
      </c>
      <c r="M66" s="40"/>
      <c r="N66" s="41"/>
      <c r="O66" s="33"/>
      <c r="P66" s="33"/>
    </row>
    <row r="67" spans="1:97" s="3" customFormat="1" ht="42" customHeight="1" x14ac:dyDescent="0.2">
      <c r="A67" s="18"/>
      <c r="B67" s="107" t="s">
        <v>137</v>
      </c>
      <c r="C67" s="107"/>
      <c r="D67" s="25"/>
      <c r="E67" s="26"/>
      <c r="F67" s="36"/>
      <c r="G67" s="27">
        <f>G63+G64+G65+G66</f>
        <v>2070510</v>
      </c>
      <c r="H67" s="27">
        <f t="shared" ref="H67:J67" si="0">H63+H64+H65+H66</f>
        <v>919997</v>
      </c>
      <c r="I67" s="27">
        <f t="shared" si="0"/>
        <v>1150513</v>
      </c>
      <c r="J67" s="27">
        <f t="shared" si="0"/>
        <v>1086505</v>
      </c>
      <c r="K67" s="21"/>
      <c r="L67" s="34"/>
      <c r="M67" s="35"/>
      <c r="N67" s="35"/>
      <c r="O67" s="35"/>
      <c r="P67" s="33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</row>
    <row r="68" spans="1:97" s="3" customFormat="1" ht="16.5" customHeight="1" x14ac:dyDescent="0.2">
      <c r="A68" s="15"/>
      <c r="B68" s="82" t="s">
        <v>391</v>
      </c>
      <c r="C68" s="82"/>
      <c r="D68" s="82"/>
      <c r="E68" s="83"/>
      <c r="F68" s="83"/>
      <c r="G68" s="84"/>
      <c r="H68" s="84"/>
      <c r="I68" s="84"/>
      <c r="J68" s="84"/>
      <c r="K68" s="84"/>
      <c r="L68" s="84"/>
      <c r="M68" s="84"/>
      <c r="N68" s="15"/>
      <c r="O68" s="17"/>
      <c r="P68" s="15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</row>
    <row r="69" spans="1:97" s="81" customFormat="1" ht="18.75" customHeight="1" x14ac:dyDescent="0.25">
      <c r="A69" s="80">
        <v>1</v>
      </c>
      <c r="B69" s="85" t="s">
        <v>138</v>
      </c>
      <c r="C69" s="86" t="s">
        <v>1</v>
      </c>
      <c r="D69" s="86" t="s">
        <v>0</v>
      </c>
      <c r="E69" s="86">
        <v>1788</v>
      </c>
      <c r="F69" s="85" t="s">
        <v>385</v>
      </c>
      <c r="G69" s="87">
        <v>0</v>
      </c>
      <c r="H69" s="87">
        <v>0</v>
      </c>
      <c r="I69" s="87">
        <v>0</v>
      </c>
      <c r="J69" s="87">
        <v>17125</v>
      </c>
      <c r="K69" s="85" t="s">
        <v>240</v>
      </c>
      <c r="L69" s="86" t="s">
        <v>241</v>
      </c>
      <c r="M69" s="88" t="s">
        <v>242</v>
      </c>
      <c r="N69" s="78">
        <v>41305</v>
      </c>
      <c r="O69" s="79"/>
      <c r="P69" s="80"/>
    </row>
    <row r="70" spans="1:97" s="81" customFormat="1" ht="18.75" customHeight="1" x14ac:dyDescent="0.25">
      <c r="A70" s="80">
        <v>2</v>
      </c>
      <c r="B70" s="85" t="s">
        <v>138</v>
      </c>
      <c r="C70" s="86" t="s">
        <v>3</v>
      </c>
      <c r="D70" s="86" t="s">
        <v>2</v>
      </c>
      <c r="E70" s="86">
        <v>1000</v>
      </c>
      <c r="F70" s="85" t="s">
        <v>139</v>
      </c>
      <c r="G70" s="87">
        <v>0</v>
      </c>
      <c r="H70" s="87">
        <v>0</v>
      </c>
      <c r="I70" s="87">
        <v>0</v>
      </c>
      <c r="J70" s="87">
        <v>11806.6</v>
      </c>
      <c r="K70" s="85" t="s">
        <v>240</v>
      </c>
      <c r="L70" s="86" t="s">
        <v>241</v>
      </c>
      <c r="M70" s="89" t="s">
        <v>243</v>
      </c>
      <c r="N70" s="78">
        <v>41295</v>
      </c>
      <c r="O70" s="79"/>
      <c r="P70" s="80"/>
    </row>
    <row r="71" spans="1:97" s="81" customFormat="1" ht="23.25" customHeight="1" x14ac:dyDescent="0.25">
      <c r="A71" s="80">
        <v>3</v>
      </c>
      <c r="B71" s="85" t="s">
        <v>138</v>
      </c>
      <c r="C71" s="86" t="s">
        <v>3</v>
      </c>
      <c r="D71" s="86" t="s">
        <v>4</v>
      </c>
      <c r="E71" s="86">
        <v>1000</v>
      </c>
      <c r="F71" s="85" t="s">
        <v>139</v>
      </c>
      <c r="G71" s="87">
        <v>0</v>
      </c>
      <c r="H71" s="87">
        <v>0</v>
      </c>
      <c r="I71" s="87">
        <v>0</v>
      </c>
      <c r="J71" s="87">
        <v>11806.6</v>
      </c>
      <c r="K71" s="85" t="s">
        <v>240</v>
      </c>
      <c r="L71" s="86" t="s">
        <v>241</v>
      </c>
      <c r="M71" s="90" t="s">
        <v>244</v>
      </c>
      <c r="N71" s="78">
        <v>41324</v>
      </c>
      <c r="O71" s="79"/>
      <c r="P71" s="80"/>
    </row>
    <row r="72" spans="1:97" s="81" customFormat="1" ht="23.25" customHeight="1" x14ac:dyDescent="0.25">
      <c r="A72" s="80">
        <v>4</v>
      </c>
      <c r="B72" s="85" t="s">
        <v>138</v>
      </c>
      <c r="C72" s="86" t="s">
        <v>3</v>
      </c>
      <c r="D72" s="86" t="s">
        <v>5</v>
      </c>
      <c r="E72" s="86">
        <v>1000</v>
      </c>
      <c r="F72" s="85" t="s">
        <v>139</v>
      </c>
      <c r="G72" s="87">
        <v>0</v>
      </c>
      <c r="H72" s="87">
        <v>0</v>
      </c>
      <c r="I72" s="87">
        <v>0</v>
      </c>
      <c r="J72" s="87">
        <v>11806.6</v>
      </c>
      <c r="K72" s="85" t="s">
        <v>240</v>
      </c>
      <c r="L72" s="86" t="s">
        <v>241</v>
      </c>
      <c r="M72" s="89" t="s">
        <v>245</v>
      </c>
      <c r="N72" s="78">
        <v>41316</v>
      </c>
      <c r="O72" s="79"/>
      <c r="P72" s="80"/>
    </row>
    <row r="73" spans="1:97" s="81" customFormat="1" ht="23.25" customHeight="1" x14ac:dyDescent="0.25">
      <c r="A73" s="80">
        <v>5</v>
      </c>
      <c r="B73" s="85" t="s">
        <v>138</v>
      </c>
      <c r="C73" s="86" t="s">
        <v>3</v>
      </c>
      <c r="D73" s="86" t="s">
        <v>6</v>
      </c>
      <c r="E73" s="86">
        <v>1000</v>
      </c>
      <c r="F73" s="85" t="s">
        <v>141</v>
      </c>
      <c r="G73" s="87">
        <v>0</v>
      </c>
      <c r="H73" s="87">
        <v>0</v>
      </c>
      <c r="I73" s="87">
        <v>0</v>
      </c>
      <c r="J73" s="87">
        <v>11806.6</v>
      </c>
      <c r="K73" s="85" t="s">
        <v>240</v>
      </c>
      <c r="L73" s="86" t="s">
        <v>241</v>
      </c>
      <c r="M73" s="89" t="s">
        <v>246</v>
      </c>
      <c r="N73" s="78">
        <v>41316</v>
      </c>
      <c r="O73" s="79"/>
      <c r="P73" s="80"/>
    </row>
    <row r="74" spans="1:97" s="81" customFormat="1" ht="23.25" customHeight="1" x14ac:dyDescent="0.25">
      <c r="A74" s="80">
        <v>6</v>
      </c>
      <c r="B74" s="85" t="s">
        <v>138</v>
      </c>
      <c r="C74" s="86" t="s">
        <v>3</v>
      </c>
      <c r="D74" s="86" t="s">
        <v>7</v>
      </c>
      <c r="E74" s="86">
        <v>1000</v>
      </c>
      <c r="F74" s="85" t="s">
        <v>141</v>
      </c>
      <c r="G74" s="87">
        <v>0</v>
      </c>
      <c r="H74" s="87">
        <v>0</v>
      </c>
      <c r="I74" s="87">
        <v>0</v>
      </c>
      <c r="J74" s="87">
        <v>11806.6</v>
      </c>
      <c r="K74" s="85" t="s">
        <v>240</v>
      </c>
      <c r="L74" s="86" t="s">
        <v>241</v>
      </c>
      <c r="M74" s="89" t="s">
        <v>247</v>
      </c>
      <c r="N74" s="78">
        <v>41326</v>
      </c>
      <c r="O74" s="79"/>
      <c r="P74" s="80"/>
    </row>
    <row r="75" spans="1:97" s="81" customFormat="1" ht="23.25" customHeight="1" x14ac:dyDescent="0.25">
      <c r="A75" s="80">
        <v>7</v>
      </c>
      <c r="B75" s="85" t="s">
        <v>138</v>
      </c>
      <c r="C75" s="86" t="s">
        <v>3</v>
      </c>
      <c r="D75" s="86" t="s">
        <v>8</v>
      </c>
      <c r="E75" s="86">
        <v>1000</v>
      </c>
      <c r="F75" s="85" t="s">
        <v>141</v>
      </c>
      <c r="G75" s="87">
        <v>0</v>
      </c>
      <c r="H75" s="87">
        <v>0</v>
      </c>
      <c r="I75" s="87">
        <v>0</v>
      </c>
      <c r="J75" s="87">
        <v>11806.6</v>
      </c>
      <c r="K75" s="85" t="s">
        <v>240</v>
      </c>
      <c r="L75" s="86" t="s">
        <v>241</v>
      </c>
      <c r="M75" s="89" t="s">
        <v>248</v>
      </c>
      <c r="N75" s="78">
        <v>41334</v>
      </c>
      <c r="O75" s="79"/>
      <c r="P75" s="80"/>
    </row>
    <row r="76" spans="1:97" s="81" customFormat="1" ht="23.25" customHeight="1" x14ac:dyDescent="0.25">
      <c r="A76" s="80">
        <v>8</v>
      </c>
      <c r="B76" s="85" t="s">
        <v>138</v>
      </c>
      <c r="C76" s="86" t="s">
        <v>3</v>
      </c>
      <c r="D76" s="86" t="s">
        <v>9</v>
      </c>
      <c r="E76" s="86">
        <v>1000</v>
      </c>
      <c r="F76" s="85" t="s">
        <v>141</v>
      </c>
      <c r="G76" s="87">
        <v>0</v>
      </c>
      <c r="H76" s="87">
        <v>0</v>
      </c>
      <c r="I76" s="87">
        <v>0</v>
      </c>
      <c r="J76" s="87">
        <v>11806.6</v>
      </c>
      <c r="K76" s="85" t="s">
        <v>240</v>
      </c>
      <c r="L76" s="86" t="s">
        <v>241</v>
      </c>
      <c r="M76" s="89" t="s">
        <v>249</v>
      </c>
      <c r="N76" s="78">
        <v>41345</v>
      </c>
      <c r="O76" s="79"/>
      <c r="P76" s="80"/>
    </row>
    <row r="77" spans="1:97" s="81" customFormat="1" ht="23.25" customHeight="1" x14ac:dyDescent="0.25">
      <c r="A77" s="80">
        <v>9</v>
      </c>
      <c r="B77" s="85" t="s">
        <v>138</v>
      </c>
      <c r="C77" s="86" t="s">
        <v>3</v>
      </c>
      <c r="D77" s="86" t="s">
        <v>10</v>
      </c>
      <c r="E77" s="86">
        <v>1200</v>
      </c>
      <c r="F77" s="85" t="s">
        <v>141</v>
      </c>
      <c r="G77" s="87">
        <v>0</v>
      </c>
      <c r="H77" s="87">
        <v>0</v>
      </c>
      <c r="I77" s="87">
        <v>0</v>
      </c>
      <c r="J77" s="87">
        <v>11806.6</v>
      </c>
      <c r="K77" s="85" t="s">
        <v>240</v>
      </c>
      <c r="L77" s="86" t="s">
        <v>241</v>
      </c>
      <c r="M77" s="89" t="s">
        <v>250</v>
      </c>
      <c r="N77" s="78">
        <v>41351</v>
      </c>
      <c r="O77" s="79"/>
      <c r="P77" s="80"/>
    </row>
    <row r="78" spans="1:97" s="81" customFormat="1" ht="23.25" customHeight="1" x14ac:dyDescent="0.25">
      <c r="A78" s="80">
        <v>10</v>
      </c>
      <c r="B78" s="85" t="s">
        <v>138</v>
      </c>
      <c r="C78" s="86" t="s">
        <v>3</v>
      </c>
      <c r="D78" s="86" t="s">
        <v>11</v>
      </c>
      <c r="E78" s="86">
        <v>1000</v>
      </c>
      <c r="F78" s="85" t="s">
        <v>141</v>
      </c>
      <c r="G78" s="87">
        <v>0</v>
      </c>
      <c r="H78" s="87">
        <v>0</v>
      </c>
      <c r="I78" s="87">
        <v>0</v>
      </c>
      <c r="J78" s="87">
        <v>14167.92</v>
      </c>
      <c r="K78" s="85" t="s">
        <v>240</v>
      </c>
      <c r="L78" s="86" t="s">
        <v>241</v>
      </c>
      <c r="M78" s="89" t="s">
        <v>251</v>
      </c>
      <c r="N78" s="78">
        <v>41344</v>
      </c>
      <c r="O78" s="79"/>
      <c r="P78" s="80"/>
    </row>
    <row r="79" spans="1:97" s="81" customFormat="1" ht="23.25" customHeight="1" x14ac:dyDescent="0.25">
      <c r="A79" s="80">
        <v>11</v>
      </c>
      <c r="B79" s="85" t="s">
        <v>138</v>
      </c>
      <c r="C79" s="86" t="s">
        <v>3</v>
      </c>
      <c r="D79" s="86" t="s">
        <v>12</v>
      </c>
      <c r="E79" s="86">
        <v>1000</v>
      </c>
      <c r="F79" s="85" t="s">
        <v>141</v>
      </c>
      <c r="G79" s="87">
        <v>0</v>
      </c>
      <c r="H79" s="87">
        <v>0</v>
      </c>
      <c r="I79" s="87">
        <v>0</v>
      </c>
      <c r="J79" s="87">
        <v>11806.6</v>
      </c>
      <c r="K79" s="85" t="s">
        <v>240</v>
      </c>
      <c r="L79" s="86" t="s">
        <v>241</v>
      </c>
      <c r="M79" s="89" t="s">
        <v>252</v>
      </c>
      <c r="N79" s="78">
        <v>41344</v>
      </c>
      <c r="O79" s="79"/>
      <c r="P79" s="80"/>
    </row>
    <row r="80" spans="1:97" s="81" customFormat="1" ht="23.25" customHeight="1" x14ac:dyDescent="0.25">
      <c r="A80" s="80">
        <v>12</v>
      </c>
      <c r="B80" s="85" t="s">
        <v>138</v>
      </c>
      <c r="C80" s="86" t="s">
        <v>3</v>
      </c>
      <c r="D80" s="86" t="s">
        <v>13</v>
      </c>
      <c r="E80" s="86">
        <v>1200</v>
      </c>
      <c r="F80" s="85" t="s">
        <v>141</v>
      </c>
      <c r="G80" s="87">
        <v>0</v>
      </c>
      <c r="H80" s="87">
        <v>0</v>
      </c>
      <c r="I80" s="87">
        <v>0</v>
      </c>
      <c r="J80" s="87">
        <v>11806.6</v>
      </c>
      <c r="K80" s="85" t="s">
        <v>240</v>
      </c>
      <c r="L80" s="86" t="s">
        <v>241</v>
      </c>
      <c r="M80" s="89" t="s">
        <v>253</v>
      </c>
      <c r="N80" s="78">
        <v>41344</v>
      </c>
      <c r="O80" s="79"/>
      <c r="P80" s="80"/>
    </row>
    <row r="81" spans="1:16" s="81" customFormat="1" ht="23.25" customHeight="1" x14ac:dyDescent="0.25">
      <c r="A81" s="80">
        <v>13</v>
      </c>
      <c r="B81" s="85" t="s">
        <v>138</v>
      </c>
      <c r="C81" s="86" t="s">
        <v>3</v>
      </c>
      <c r="D81" s="86" t="s">
        <v>14</v>
      </c>
      <c r="E81" s="86">
        <v>1000</v>
      </c>
      <c r="F81" s="85" t="s">
        <v>141</v>
      </c>
      <c r="G81" s="87">
        <v>0</v>
      </c>
      <c r="H81" s="87">
        <v>0</v>
      </c>
      <c r="I81" s="87">
        <v>0</v>
      </c>
      <c r="J81" s="87">
        <v>11806.6</v>
      </c>
      <c r="K81" s="85" t="s">
        <v>240</v>
      </c>
      <c r="L81" s="86" t="s">
        <v>241</v>
      </c>
      <c r="M81" s="89" t="s">
        <v>254</v>
      </c>
      <c r="N81" s="78">
        <v>41366</v>
      </c>
      <c r="O81" s="79"/>
      <c r="P81" s="80"/>
    </row>
    <row r="82" spans="1:16" s="81" customFormat="1" ht="23.25" customHeight="1" x14ac:dyDescent="0.25">
      <c r="A82" s="80">
        <v>14</v>
      </c>
      <c r="B82" s="85" t="s">
        <v>138</v>
      </c>
      <c r="C82" s="86" t="s">
        <v>3</v>
      </c>
      <c r="D82" s="86" t="s">
        <v>15</v>
      </c>
      <c r="E82" s="86">
        <v>1000</v>
      </c>
      <c r="F82" s="85" t="s">
        <v>141</v>
      </c>
      <c r="G82" s="87">
        <v>0</v>
      </c>
      <c r="H82" s="87">
        <v>0</v>
      </c>
      <c r="I82" s="87">
        <v>0</v>
      </c>
      <c r="J82" s="87">
        <v>11806.6</v>
      </c>
      <c r="K82" s="85" t="s">
        <v>240</v>
      </c>
      <c r="L82" s="86" t="s">
        <v>241</v>
      </c>
      <c r="M82" s="89" t="s">
        <v>255</v>
      </c>
      <c r="N82" s="78">
        <v>41727</v>
      </c>
      <c r="O82" s="79"/>
      <c r="P82" s="80"/>
    </row>
    <row r="83" spans="1:16" s="81" customFormat="1" ht="23.25" customHeight="1" x14ac:dyDescent="0.25">
      <c r="A83" s="80">
        <v>15</v>
      </c>
      <c r="B83" s="85" t="s">
        <v>138</v>
      </c>
      <c r="C83" s="86" t="s">
        <v>3</v>
      </c>
      <c r="D83" s="86" t="s">
        <v>16</v>
      </c>
      <c r="E83" s="86">
        <v>1000</v>
      </c>
      <c r="F83" s="85" t="s">
        <v>141</v>
      </c>
      <c r="G83" s="87">
        <v>0</v>
      </c>
      <c r="H83" s="87">
        <v>0</v>
      </c>
      <c r="I83" s="87">
        <v>0</v>
      </c>
      <c r="J83" s="87">
        <v>11806.6</v>
      </c>
      <c r="K83" s="85" t="s">
        <v>240</v>
      </c>
      <c r="L83" s="86" t="s">
        <v>241</v>
      </c>
      <c r="M83" s="89" t="s">
        <v>256</v>
      </c>
      <c r="N83" s="78">
        <v>41911</v>
      </c>
      <c r="O83" s="79"/>
      <c r="P83" s="80"/>
    </row>
    <row r="84" spans="1:16" s="81" customFormat="1" ht="23.25" customHeight="1" x14ac:dyDescent="0.25">
      <c r="A84" s="80">
        <v>16</v>
      </c>
      <c r="B84" s="85" t="s">
        <v>138</v>
      </c>
      <c r="C84" s="86" t="s">
        <v>3</v>
      </c>
      <c r="D84" s="86" t="s">
        <v>17</v>
      </c>
      <c r="E84" s="86">
        <v>1000</v>
      </c>
      <c r="F84" s="85" t="s">
        <v>141</v>
      </c>
      <c r="G84" s="87">
        <v>0</v>
      </c>
      <c r="H84" s="87">
        <v>0</v>
      </c>
      <c r="I84" s="87">
        <v>0</v>
      </c>
      <c r="J84" s="87">
        <v>11806.6</v>
      </c>
      <c r="K84" s="85" t="s">
        <v>240</v>
      </c>
      <c r="L84" s="86" t="s">
        <v>241</v>
      </c>
      <c r="M84" s="89" t="s">
        <v>257</v>
      </c>
      <c r="N84" s="78">
        <v>41542</v>
      </c>
      <c r="O84" s="79"/>
      <c r="P84" s="80"/>
    </row>
    <row r="85" spans="1:16" s="81" customFormat="1" ht="23.25" customHeight="1" x14ac:dyDescent="0.25">
      <c r="A85" s="80">
        <v>17</v>
      </c>
      <c r="B85" s="85" t="s">
        <v>138</v>
      </c>
      <c r="C85" s="86" t="s">
        <v>3</v>
      </c>
      <c r="D85" s="86" t="s">
        <v>18</v>
      </c>
      <c r="E85" s="86">
        <v>1000</v>
      </c>
      <c r="F85" s="85" t="s">
        <v>141</v>
      </c>
      <c r="G85" s="87">
        <v>0</v>
      </c>
      <c r="H85" s="87">
        <v>0</v>
      </c>
      <c r="I85" s="87">
        <v>0</v>
      </c>
      <c r="J85" s="87">
        <v>11806.6</v>
      </c>
      <c r="K85" s="85" t="s">
        <v>240</v>
      </c>
      <c r="L85" s="86" t="s">
        <v>241</v>
      </c>
      <c r="M85" s="89" t="s">
        <v>258</v>
      </c>
      <c r="N85" s="78">
        <v>41551</v>
      </c>
      <c r="O85" s="79"/>
      <c r="P85" s="80"/>
    </row>
    <row r="86" spans="1:16" s="81" customFormat="1" ht="23.25" customHeight="1" x14ac:dyDescent="0.25">
      <c r="A86" s="80">
        <v>18</v>
      </c>
      <c r="B86" s="85" t="s">
        <v>138</v>
      </c>
      <c r="C86" s="86" t="s">
        <v>3</v>
      </c>
      <c r="D86" s="86" t="s">
        <v>19</v>
      </c>
      <c r="E86" s="86">
        <v>1000</v>
      </c>
      <c r="F86" s="85" t="s">
        <v>141</v>
      </c>
      <c r="G86" s="87">
        <v>0</v>
      </c>
      <c r="H86" s="87">
        <v>0</v>
      </c>
      <c r="I86" s="87">
        <v>0</v>
      </c>
      <c r="J86" s="87">
        <v>11806.6</v>
      </c>
      <c r="K86" s="85" t="s">
        <v>240</v>
      </c>
      <c r="L86" s="86" t="s">
        <v>241</v>
      </c>
      <c r="M86" s="89" t="s">
        <v>259</v>
      </c>
      <c r="N86" s="78">
        <v>41570</v>
      </c>
      <c r="O86" s="79"/>
      <c r="P86" s="80"/>
    </row>
    <row r="87" spans="1:16" s="81" customFormat="1" ht="23.25" customHeight="1" x14ac:dyDescent="0.25">
      <c r="A87" s="80">
        <v>19</v>
      </c>
      <c r="B87" s="85" t="s">
        <v>138</v>
      </c>
      <c r="C87" s="86" t="s">
        <v>3</v>
      </c>
      <c r="D87" s="86" t="s">
        <v>20</v>
      </c>
      <c r="E87" s="86">
        <v>800</v>
      </c>
      <c r="F87" s="85" t="s">
        <v>141</v>
      </c>
      <c r="G87" s="87">
        <v>0</v>
      </c>
      <c r="H87" s="87">
        <v>0</v>
      </c>
      <c r="I87" s="87">
        <v>0</v>
      </c>
      <c r="J87" s="87">
        <v>9445.2800000000007</v>
      </c>
      <c r="K87" s="85" t="s">
        <v>240</v>
      </c>
      <c r="L87" s="86" t="s">
        <v>241</v>
      </c>
      <c r="M87" s="89" t="s">
        <v>260</v>
      </c>
      <c r="N87" s="78">
        <v>41884</v>
      </c>
      <c r="O87" s="79"/>
      <c r="P87" s="80"/>
    </row>
    <row r="88" spans="1:16" s="81" customFormat="1" ht="23.25" customHeight="1" x14ac:dyDescent="0.25">
      <c r="A88" s="80">
        <v>20</v>
      </c>
      <c r="B88" s="85" t="s">
        <v>138</v>
      </c>
      <c r="C88" s="86" t="s">
        <v>3</v>
      </c>
      <c r="D88" s="86" t="s">
        <v>21</v>
      </c>
      <c r="E88" s="86">
        <v>1000</v>
      </c>
      <c r="F88" s="85" t="s">
        <v>141</v>
      </c>
      <c r="G88" s="87">
        <v>0</v>
      </c>
      <c r="H88" s="87">
        <v>0</v>
      </c>
      <c r="I88" s="87">
        <v>0</v>
      </c>
      <c r="J88" s="87">
        <v>11806.6</v>
      </c>
      <c r="K88" s="85" t="s">
        <v>240</v>
      </c>
      <c r="L88" s="86" t="s">
        <v>241</v>
      </c>
      <c r="M88" s="89" t="s">
        <v>261</v>
      </c>
      <c r="N88" s="78">
        <v>41309</v>
      </c>
      <c r="O88" s="79"/>
      <c r="P88" s="80"/>
    </row>
    <row r="89" spans="1:16" s="81" customFormat="1" ht="23.25" customHeight="1" x14ac:dyDescent="0.25">
      <c r="A89" s="80">
        <v>21</v>
      </c>
      <c r="B89" s="85" t="s">
        <v>138</v>
      </c>
      <c r="C89" s="86" t="s">
        <v>3</v>
      </c>
      <c r="D89" s="86" t="s">
        <v>22</v>
      </c>
      <c r="E89" s="86">
        <v>1000</v>
      </c>
      <c r="F89" s="85" t="s">
        <v>141</v>
      </c>
      <c r="G89" s="87">
        <v>0</v>
      </c>
      <c r="H89" s="87">
        <v>0</v>
      </c>
      <c r="I89" s="87">
        <v>0</v>
      </c>
      <c r="J89" s="87">
        <v>11806.6</v>
      </c>
      <c r="K89" s="85" t="s">
        <v>240</v>
      </c>
      <c r="L89" s="86" t="s">
        <v>241</v>
      </c>
      <c r="M89" s="89" t="s">
        <v>262</v>
      </c>
      <c r="N89" s="78">
        <v>41391</v>
      </c>
      <c r="O89" s="79"/>
      <c r="P89" s="80"/>
    </row>
    <row r="90" spans="1:16" s="81" customFormat="1" ht="23.25" customHeight="1" x14ac:dyDescent="0.25">
      <c r="A90" s="80">
        <v>22</v>
      </c>
      <c r="B90" s="85" t="s">
        <v>138</v>
      </c>
      <c r="C90" s="86" t="s">
        <v>3</v>
      </c>
      <c r="D90" s="86" t="s">
        <v>23</v>
      </c>
      <c r="E90" s="86">
        <v>1000</v>
      </c>
      <c r="F90" s="85" t="s">
        <v>141</v>
      </c>
      <c r="G90" s="87">
        <v>0</v>
      </c>
      <c r="H90" s="87">
        <v>0</v>
      </c>
      <c r="I90" s="87">
        <v>0</v>
      </c>
      <c r="J90" s="87">
        <v>11806.6</v>
      </c>
      <c r="K90" s="85" t="s">
        <v>240</v>
      </c>
      <c r="L90" s="86" t="s">
        <v>241</v>
      </c>
      <c r="M90" s="89" t="s">
        <v>263</v>
      </c>
      <c r="N90" s="78">
        <v>41926</v>
      </c>
      <c r="O90" s="79"/>
      <c r="P90" s="80"/>
    </row>
    <row r="91" spans="1:16" s="81" customFormat="1" ht="23.25" customHeight="1" x14ac:dyDescent="0.25">
      <c r="A91" s="80">
        <v>23</v>
      </c>
      <c r="B91" s="85" t="s">
        <v>138</v>
      </c>
      <c r="C91" s="86" t="s">
        <v>3</v>
      </c>
      <c r="D91" s="86" t="s">
        <v>24</v>
      </c>
      <c r="E91" s="86">
        <v>1200</v>
      </c>
      <c r="F91" s="85" t="s">
        <v>141</v>
      </c>
      <c r="G91" s="87">
        <v>0</v>
      </c>
      <c r="H91" s="87">
        <v>0</v>
      </c>
      <c r="I91" s="87">
        <v>0</v>
      </c>
      <c r="J91" s="87">
        <v>14167.92</v>
      </c>
      <c r="K91" s="85" t="s">
        <v>240</v>
      </c>
      <c r="L91" s="86" t="s">
        <v>241</v>
      </c>
      <c r="M91" s="89" t="s">
        <v>264</v>
      </c>
      <c r="N91" s="78">
        <v>41461</v>
      </c>
      <c r="O91" s="79"/>
      <c r="P91" s="80"/>
    </row>
    <row r="92" spans="1:16" s="81" customFormat="1" ht="23.25" customHeight="1" x14ac:dyDescent="0.25">
      <c r="A92" s="80">
        <v>24</v>
      </c>
      <c r="B92" s="85" t="s">
        <v>138</v>
      </c>
      <c r="C92" s="86" t="s">
        <v>26</v>
      </c>
      <c r="D92" s="86" t="s">
        <v>25</v>
      </c>
      <c r="E92" s="86">
        <v>1000</v>
      </c>
      <c r="F92" s="85" t="s">
        <v>141</v>
      </c>
      <c r="G92" s="87">
        <v>0</v>
      </c>
      <c r="H92" s="87">
        <v>0</v>
      </c>
      <c r="I92" s="87">
        <v>0</v>
      </c>
      <c r="J92" s="87">
        <v>13728.6</v>
      </c>
      <c r="K92" s="85" t="s">
        <v>240</v>
      </c>
      <c r="L92" s="86" t="s">
        <v>241</v>
      </c>
      <c r="M92" s="89" t="s">
        <v>265</v>
      </c>
      <c r="N92" s="78">
        <v>40808</v>
      </c>
      <c r="O92" s="79"/>
      <c r="P92" s="80"/>
    </row>
    <row r="93" spans="1:16" s="81" customFormat="1" ht="23.25" customHeight="1" x14ac:dyDescent="0.25">
      <c r="A93" s="80">
        <v>25</v>
      </c>
      <c r="B93" s="85" t="s">
        <v>138</v>
      </c>
      <c r="C93" s="86" t="s">
        <v>28</v>
      </c>
      <c r="D93" s="86" t="s">
        <v>27</v>
      </c>
      <c r="E93" s="86">
        <v>1000</v>
      </c>
      <c r="F93" s="85" t="s">
        <v>141</v>
      </c>
      <c r="G93" s="87">
        <v>0</v>
      </c>
      <c r="H93" s="87">
        <v>0</v>
      </c>
      <c r="I93" s="87">
        <v>0</v>
      </c>
      <c r="J93" s="87">
        <v>0</v>
      </c>
      <c r="K93" s="85" t="s">
        <v>240</v>
      </c>
      <c r="L93" s="86" t="s">
        <v>241</v>
      </c>
      <c r="M93" s="89" t="s">
        <v>266</v>
      </c>
      <c r="N93" s="78">
        <v>40570</v>
      </c>
      <c r="O93" s="79"/>
      <c r="P93" s="80"/>
    </row>
    <row r="94" spans="1:16" s="81" customFormat="1" ht="23.25" customHeight="1" x14ac:dyDescent="0.25">
      <c r="A94" s="80">
        <v>26</v>
      </c>
      <c r="B94" s="85" t="s">
        <v>138</v>
      </c>
      <c r="C94" s="86" t="s">
        <v>30</v>
      </c>
      <c r="D94" s="86" t="s">
        <v>29</v>
      </c>
      <c r="E94" s="86">
        <v>100</v>
      </c>
      <c r="F94" s="85" t="s">
        <v>141</v>
      </c>
      <c r="G94" s="87">
        <v>0</v>
      </c>
      <c r="H94" s="87">
        <v>0</v>
      </c>
      <c r="I94" s="87">
        <v>0</v>
      </c>
      <c r="J94" s="87">
        <v>2430.7800000000002</v>
      </c>
      <c r="K94" s="85" t="s">
        <v>240</v>
      </c>
      <c r="L94" s="86" t="s">
        <v>241</v>
      </c>
      <c r="M94" s="89" t="s">
        <v>267</v>
      </c>
      <c r="N94" s="78">
        <v>41256</v>
      </c>
      <c r="O94" s="79"/>
      <c r="P94" s="80"/>
    </row>
    <row r="95" spans="1:16" s="81" customFormat="1" ht="23.25" customHeight="1" x14ac:dyDescent="0.25">
      <c r="A95" s="80">
        <v>27</v>
      </c>
      <c r="B95" s="85" t="s">
        <v>138</v>
      </c>
      <c r="C95" s="86" t="s">
        <v>30</v>
      </c>
      <c r="D95" s="86" t="s">
        <v>31</v>
      </c>
      <c r="E95" s="86">
        <v>200</v>
      </c>
      <c r="F95" s="85" t="s">
        <v>141</v>
      </c>
      <c r="G95" s="87">
        <v>0</v>
      </c>
      <c r="H95" s="87">
        <v>0</v>
      </c>
      <c r="I95" s="87">
        <v>0</v>
      </c>
      <c r="J95" s="87">
        <v>4861.5600000000004</v>
      </c>
      <c r="K95" s="85" t="s">
        <v>240</v>
      </c>
      <c r="L95" s="86" t="s">
        <v>241</v>
      </c>
      <c r="M95" s="89" t="s">
        <v>268</v>
      </c>
      <c r="N95" s="78">
        <v>41256</v>
      </c>
      <c r="O95" s="79"/>
      <c r="P95" s="80"/>
    </row>
    <row r="96" spans="1:16" s="81" customFormat="1" ht="23.25" customHeight="1" x14ac:dyDescent="0.25">
      <c r="A96" s="80">
        <v>28</v>
      </c>
      <c r="B96" s="85" t="s">
        <v>138</v>
      </c>
      <c r="C96" s="86" t="s">
        <v>30</v>
      </c>
      <c r="D96" s="86" t="s">
        <v>32</v>
      </c>
      <c r="E96" s="86">
        <v>250</v>
      </c>
      <c r="F96" s="85" t="s">
        <v>141</v>
      </c>
      <c r="G96" s="87">
        <v>0</v>
      </c>
      <c r="H96" s="87">
        <v>0</v>
      </c>
      <c r="I96" s="87">
        <v>0</v>
      </c>
      <c r="J96" s="87">
        <v>6076.95</v>
      </c>
      <c r="K96" s="85" t="s">
        <v>240</v>
      </c>
      <c r="L96" s="86" t="s">
        <v>241</v>
      </c>
      <c r="M96" s="89" t="s">
        <v>269</v>
      </c>
      <c r="N96" s="78">
        <v>41255</v>
      </c>
      <c r="O96" s="79"/>
      <c r="P96" s="80"/>
    </row>
    <row r="97" spans="1:16" s="81" customFormat="1" ht="23.25" customHeight="1" x14ac:dyDescent="0.25">
      <c r="A97" s="80">
        <v>29</v>
      </c>
      <c r="B97" s="85" t="s">
        <v>138</v>
      </c>
      <c r="C97" s="86" t="s">
        <v>30</v>
      </c>
      <c r="D97" s="86" t="s">
        <v>33</v>
      </c>
      <c r="E97" s="86">
        <v>200</v>
      </c>
      <c r="F97" s="85" t="s">
        <v>141</v>
      </c>
      <c r="G97" s="87">
        <v>0</v>
      </c>
      <c r="H97" s="87">
        <v>0</v>
      </c>
      <c r="I97" s="87">
        <v>0</v>
      </c>
      <c r="J97" s="87">
        <v>4861.5600000000004</v>
      </c>
      <c r="K97" s="85" t="s">
        <v>240</v>
      </c>
      <c r="L97" s="86" t="s">
        <v>241</v>
      </c>
      <c r="M97" s="89" t="s">
        <v>270</v>
      </c>
      <c r="N97" s="78">
        <v>40792</v>
      </c>
      <c r="O97" s="79"/>
      <c r="P97" s="80"/>
    </row>
    <row r="98" spans="1:16" s="81" customFormat="1" ht="23.25" customHeight="1" x14ac:dyDescent="0.25">
      <c r="A98" s="80">
        <v>30</v>
      </c>
      <c r="B98" s="85" t="s">
        <v>138</v>
      </c>
      <c r="C98" s="86" t="s">
        <v>30</v>
      </c>
      <c r="D98" s="86" t="s">
        <v>34</v>
      </c>
      <c r="E98" s="86">
        <v>140</v>
      </c>
      <c r="F98" s="85" t="s">
        <v>141</v>
      </c>
      <c r="G98" s="87">
        <v>0</v>
      </c>
      <c r="H98" s="87">
        <v>0</v>
      </c>
      <c r="I98" s="87">
        <v>0</v>
      </c>
      <c r="J98" s="87">
        <v>3403.09</v>
      </c>
      <c r="K98" s="85" t="s">
        <v>240</v>
      </c>
      <c r="L98" s="86" t="s">
        <v>241</v>
      </c>
      <c r="M98" s="89" t="s">
        <v>271</v>
      </c>
      <c r="N98" s="78">
        <v>40757</v>
      </c>
      <c r="O98" s="79"/>
      <c r="P98" s="80"/>
    </row>
    <row r="99" spans="1:16" s="81" customFormat="1" ht="23.25" customHeight="1" x14ac:dyDescent="0.25">
      <c r="A99" s="80">
        <v>31</v>
      </c>
      <c r="B99" s="85" t="s">
        <v>138</v>
      </c>
      <c r="C99" s="86" t="s">
        <v>36</v>
      </c>
      <c r="D99" s="86" t="s">
        <v>35</v>
      </c>
      <c r="E99" s="86">
        <v>430</v>
      </c>
      <c r="F99" s="85" t="s">
        <v>141</v>
      </c>
      <c r="G99" s="87">
        <v>0</v>
      </c>
      <c r="H99" s="87">
        <v>0</v>
      </c>
      <c r="I99" s="87">
        <v>0</v>
      </c>
      <c r="J99" s="87">
        <v>559</v>
      </c>
      <c r="K99" s="85" t="s">
        <v>240</v>
      </c>
      <c r="L99" s="86" t="s">
        <v>241</v>
      </c>
      <c r="M99" s="89" t="s">
        <v>272</v>
      </c>
      <c r="N99" s="78">
        <v>41148</v>
      </c>
      <c r="O99" s="79"/>
      <c r="P99" s="80"/>
    </row>
    <row r="100" spans="1:16" s="81" customFormat="1" ht="23.25" customHeight="1" x14ac:dyDescent="0.25">
      <c r="A100" s="80">
        <v>32</v>
      </c>
      <c r="B100" s="85" t="s">
        <v>138</v>
      </c>
      <c r="C100" s="86" t="s">
        <v>36</v>
      </c>
      <c r="D100" s="86" t="s">
        <v>37</v>
      </c>
      <c r="E100" s="86">
        <v>300</v>
      </c>
      <c r="F100" s="85" t="s">
        <v>141</v>
      </c>
      <c r="G100" s="87">
        <v>0</v>
      </c>
      <c r="H100" s="87">
        <v>0</v>
      </c>
      <c r="I100" s="87">
        <v>0</v>
      </c>
      <c r="J100" s="87">
        <v>390</v>
      </c>
      <c r="K100" s="85" t="s">
        <v>240</v>
      </c>
      <c r="L100" s="86" t="s">
        <v>241</v>
      </c>
      <c r="M100" s="89" t="s">
        <v>273</v>
      </c>
      <c r="N100" s="78">
        <v>41711</v>
      </c>
      <c r="O100" s="79"/>
      <c r="P100" s="80"/>
    </row>
    <row r="101" spans="1:16" s="81" customFormat="1" ht="23.25" customHeight="1" x14ac:dyDescent="0.25">
      <c r="A101" s="80">
        <v>33</v>
      </c>
      <c r="B101" s="85" t="s">
        <v>138</v>
      </c>
      <c r="C101" s="86" t="s">
        <v>39</v>
      </c>
      <c r="D101" s="86" t="s">
        <v>38</v>
      </c>
      <c r="E101" s="86">
        <v>4000</v>
      </c>
      <c r="F101" s="85" t="s">
        <v>141</v>
      </c>
      <c r="G101" s="87">
        <v>0</v>
      </c>
      <c r="H101" s="87">
        <v>0</v>
      </c>
      <c r="I101" s="87">
        <v>0</v>
      </c>
      <c r="J101" s="87">
        <v>276028.34399999998</v>
      </c>
      <c r="K101" s="85" t="s">
        <v>240</v>
      </c>
      <c r="L101" s="86" t="s">
        <v>241</v>
      </c>
      <c r="M101" s="89" t="s">
        <v>274</v>
      </c>
      <c r="N101" s="78">
        <v>40695</v>
      </c>
      <c r="O101" s="79"/>
      <c r="P101" s="80"/>
    </row>
    <row r="102" spans="1:16" s="81" customFormat="1" ht="23.25" customHeight="1" x14ac:dyDescent="0.25">
      <c r="A102" s="80">
        <v>34</v>
      </c>
      <c r="B102" s="85" t="s">
        <v>138</v>
      </c>
      <c r="C102" s="86" t="s">
        <v>41</v>
      </c>
      <c r="D102" s="86" t="s">
        <v>40</v>
      </c>
      <c r="E102" s="86">
        <v>4908</v>
      </c>
      <c r="F102" s="85" t="s">
        <v>202</v>
      </c>
      <c r="G102" s="87">
        <v>0</v>
      </c>
      <c r="H102" s="87">
        <v>0</v>
      </c>
      <c r="I102" s="87">
        <v>0</v>
      </c>
      <c r="J102" s="87">
        <v>800123.76</v>
      </c>
      <c r="K102" s="85" t="s">
        <v>240</v>
      </c>
      <c r="L102" s="86" t="s">
        <v>275</v>
      </c>
      <c r="M102" s="89" t="s">
        <v>276</v>
      </c>
      <c r="N102" s="78">
        <v>41991</v>
      </c>
      <c r="O102" s="79"/>
      <c r="P102" s="80"/>
    </row>
    <row r="103" spans="1:16" s="81" customFormat="1" ht="23.25" customHeight="1" x14ac:dyDescent="0.25">
      <c r="A103" s="80">
        <v>35</v>
      </c>
      <c r="B103" s="85" t="s">
        <v>138</v>
      </c>
      <c r="C103" s="86" t="s">
        <v>41</v>
      </c>
      <c r="D103" s="86" t="s">
        <v>42</v>
      </c>
      <c r="E103" s="86">
        <v>4692</v>
      </c>
      <c r="F103" s="85" t="s">
        <v>203</v>
      </c>
      <c r="G103" s="87">
        <v>0</v>
      </c>
      <c r="H103" s="87">
        <v>0</v>
      </c>
      <c r="I103" s="87">
        <v>0</v>
      </c>
      <c r="J103" s="87">
        <v>21571.43</v>
      </c>
      <c r="K103" s="85" t="s">
        <v>240</v>
      </c>
      <c r="L103" s="86" t="s">
        <v>275</v>
      </c>
      <c r="M103" s="89" t="s">
        <v>277</v>
      </c>
      <c r="N103" s="78">
        <v>41991</v>
      </c>
      <c r="O103" s="79"/>
      <c r="P103" s="80"/>
    </row>
    <row r="104" spans="1:16" s="81" customFormat="1" ht="23.25" customHeight="1" x14ac:dyDescent="0.25">
      <c r="A104" s="80">
        <v>36</v>
      </c>
      <c r="B104" s="85" t="s">
        <v>138</v>
      </c>
      <c r="C104" s="86" t="s">
        <v>41</v>
      </c>
      <c r="D104" s="86" t="s">
        <v>43</v>
      </c>
      <c r="E104" s="86">
        <v>3711</v>
      </c>
      <c r="F104" s="85" t="s">
        <v>387</v>
      </c>
      <c r="G104" s="87">
        <v>0</v>
      </c>
      <c r="H104" s="87">
        <v>0</v>
      </c>
      <c r="I104" s="87">
        <v>0</v>
      </c>
      <c r="J104" s="87">
        <v>17125</v>
      </c>
      <c r="K104" s="85" t="s">
        <v>240</v>
      </c>
      <c r="L104" s="86" t="s">
        <v>275</v>
      </c>
      <c r="M104" s="89" t="s">
        <v>278</v>
      </c>
      <c r="N104" s="78">
        <v>41996</v>
      </c>
      <c r="O104" s="79"/>
      <c r="P104" s="80"/>
    </row>
    <row r="105" spans="1:16" s="81" customFormat="1" ht="23.25" customHeight="1" x14ac:dyDescent="0.25">
      <c r="A105" s="80">
        <v>37</v>
      </c>
      <c r="B105" s="85" t="s">
        <v>138</v>
      </c>
      <c r="C105" s="86" t="s">
        <v>41</v>
      </c>
      <c r="D105" s="86" t="s">
        <v>44</v>
      </c>
      <c r="E105" s="86">
        <v>22</v>
      </c>
      <c r="F105" s="85" t="s">
        <v>386</v>
      </c>
      <c r="G105" s="87">
        <v>0</v>
      </c>
      <c r="H105" s="87">
        <v>0</v>
      </c>
      <c r="I105" s="87">
        <v>0</v>
      </c>
      <c r="J105" s="87">
        <v>15857.14</v>
      </c>
      <c r="K105" s="85" t="s">
        <v>240</v>
      </c>
      <c r="L105" s="86" t="s">
        <v>275</v>
      </c>
      <c r="M105" s="89" t="s">
        <v>279</v>
      </c>
      <c r="N105" s="78">
        <v>41996</v>
      </c>
      <c r="O105" s="79"/>
      <c r="P105" s="80"/>
    </row>
    <row r="106" spans="1:16" s="81" customFormat="1" ht="23.25" customHeight="1" x14ac:dyDescent="0.25">
      <c r="A106" s="80">
        <v>38</v>
      </c>
      <c r="B106" s="85" t="s">
        <v>138</v>
      </c>
      <c r="C106" s="86" t="s">
        <v>46</v>
      </c>
      <c r="D106" s="86" t="s">
        <v>45</v>
      </c>
      <c r="E106" s="86">
        <v>871</v>
      </c>
      <c r="F106" s="85" t="s">
        <v>388</v>
      </c>
      <c r="G106" s="87">
        <v>0</v>
      </c>
      <c r="H106" s="87">
        <v>0</v>
      </c>
      <c r="I106" s="87">
        <v>0</v>
      </c>
      <c r="J106" s="87">
        <v>17125</v>
      </c>
      <c r="K106" s="85" t="s">
        <v>240</v>
      </c>
      <c r="L106" s="86" t="s">
        <v>275</v>
      </c>
      <c r="M106" s="89" t="s">
        <v>280</v>
      </c>
      <c r="N106" s="78">
        <v>41996</v>
      </c>
      <c r="O106" s="79"/>
      <c r="P106" s="80"/>
    </row>
    <row r="107" spans="1:16" s="81" customFormat="1" ht="23.25" customHeight="1" x14ac:dyDescent="0.25">
      <c r="A107" s="80">
        <v>39</v>
      </c>
      <c r="B107" s="85" t="s">
        <v>138</v>
      </c>
      <c r="C107" s="86" t="s">
        <v>3</v>
      </c>
      <c r="D107" s="86" t="s">
        <v>47</v>
      </c>
      <c r="E107" s="86">
        <v>1000</v>
      </c>
      <c r="F107" s="85" t="s">
        <v>141</v>
      </c>
      <c r="G107" s="87">
        <v>0</v>
      </c>
      <c r="H107" s="87">
        <v>0</v>
      </c>
      <c r="I107" s="87">
        <v>0</v>
      </c>
      <c r="J107" s="87">
        <v>11806.6</v>
      </c>
      <c r="K107" s="85" t="s">
        <v>240</v>
      </c>
      <c r="L107" s="86" t="s">
        <v>241</v>
      </c>
      <c r="M107" s="89" t="s">
        <v>281</v>
      </c>
      <c r="N107" s="78">
        <v>42030</v>
      </c>
      <c r="O107" s="79"/>
      <c r="P107" s="80"/>
    </row>
    <row r="108" spans="1:16" s="81" customFormat="1" ht="23.25" customHeight="1" x14ac:dyDescent="0.25">
      <c r="A108" s="80">
        <v>40</v>
      </c>
      <c r="B108" s="85" t="s">
        <v>138</v>
      </c>
      <c r="C108" s="86" t="s">
        <v>41</v>
      </c>
      <c r="D108" s="86" t="s">
        <v>48</v>
      </c>
      <c r="E108" s="86">
        <v>3674</v>
      </c>
      <c r="F108" s="85" t="s">
        <v>389</v>
      </c>
      <c r="G108" s="87">
        <v>0</v>
      </c>
      <c r="H108" s="87">
        <v>0</v>
      </c>
      <c r="I108" s="87">
        <v>0</v>
      </c>
      <c r="J108" s="87">
        <v>210137.2</v>
      </c>
      <c r="K108" s="85" t="s">
        <v>240</v>
      </c>
      <c r="L108" s="86" t="s">
        <v>275</v>
      </c>
      <c r="M108" s="89" t="s">
        <v>282</v>
      </c>
      <c r="N108" s="78">
        <v>42075</v>
      </c>
      <c r="O108" s="79"/>
      <c r="P108" s="80"/>
    </row>
    <row r="109" spans="1:16" s="81" customFormat="1" ht="23.25" customHeight="1" x14ac:dyDescent="0.25">
      <c r="A109" s="80">
        <v>41</v>
      </c>
      <c r="B109" s="85" t="s">
        <v>138</v>
      </c>
      <c r="C109" s="86" t="s">
        <v>204</v>
      </c>
      <c r="D109" s="86" t="s">
        <v>49</v>
      </c>
      <c r="E109" s="86">
        <v>600</v>
      </c>
      <c r="F109" s="85" t="s">
        <v>141</v>
      </c>
      <c r="G109" s="87">
        <v>0</v>
      </c>
      <c r="H109" s="87">
        <v>0</v>
      </c>
      <c r="I109" s="87">
        <v>0</v>
      </c>
      <c r="J109" s="87">
        <v>18710.16</v>
      </c>
      <c r="K109" s="85" t="s">
        <v>240</v>
      </c>
      <c r="L109" s="86" t="s">
        <v>241</v>
      </c>
      <c r="M109" s="89" t="s">
        <v>283</v>
      </c>
      <c r="N109" s="78">
        <v>42332</v>
      </c>
      <c r="O109" s="79"/>
      <c r="P109" s="80"/>
    </row>
    <row r="110" spans="1:16" s="81" customFormat="1" ht="23.25" customHeight="1" x14ac:dyDescent="0.25">
      <c r="A110" s="80">
        <v>42</v>
      </c>
      <c r="B110" s="85" t="s">
        <v>138</v>
      </c>
      <c r="C110" s="86" t="s">
        <v>52</v>
      </c>
      <c r="D110" s="86" t="s">
        <v>51</v>
      </c>
      <c r="E110" s="86">
        <v>1000</v>
      </c>
      <c r="F110" s="85" t="s">
        <v>141</v>
      </c>
      <c r="G110" s="87">
        <v>0</v>
      </c>
      <c r="H110" s="87">
        <v>0</v>
      </c>
      <c r="I110" s="87">
        <v>0</v>
      </c>
      <c r="J110" s="87">
        <v>11806.6</v>
      </c>
      <c r="K110" s="85" t="s">
        <v>240</v>
      </c>
      <c r="L110" s="86" t="s">
        <v>241</v>
      </c>
      <c r="M110" s="89" t="s">
        <v>284</v>
      </c>
      <c r="N110" s="78">
        <v>41223</v>
      </c>
      <c r="O110" s="79"/>
      <c r="P110" s="80"/>
    </row>
    <row r="111" spans="1:16" s="81" customFormat="1" ht="23.25" customHeight="1" x14ac:dyDescent="0.25">
      <c r="A111" s="80">
        <v>43</v>
      </c>
      <c r="B111" s="85" t="s">
        <v>138</v>
      </c>
      <c r="C111" s="86" t="s">
        <v>205</v>
      </c>
      <c r="D111" s="86" t="s">
        <v>53</v>
      </c>
      <c r="E111" s="86">
        <v>100</v>
      </c>
      <c r="F111" s="85" t="s">
        <v>141</v>
      </c>
      <c r="G111" s="87">
        <v>0</v>
      </c>
      <c r="H111" s="87">
        <v>0</v>
      </c>
      <c r="I111" s="87">
        <v>0</v>
      </c>
      <c r="J111" s="87">
        <v>2430.7800000000002</v>
      </c>
      <c r="K111" s="85" t="s">
        <v>240</v>
      </c>
      <c r="L111" s="86" t="s">
        <v>241</v>
      </c>
      <c r="M111" s="89" t="s">
        <v>285</v>
      </c>
      <c r="N111" s="78">
        <v>42191</v>
      </c>
      <c r="O111" s="79"/>
      <c r="P111" s="80"/>
    </row>
    <row r="112" spans="1:16" s="81" customFormat="1" ht="23.25" customHeight="1" x14ac:dyDescent="0.25">
      <c r="A112" s="80">
        <v>44</v>
      </c>
      <c r="B112" s="85" t="s">
        <v>138</v>
      </c>
      <c r="C112" s="86" t="s">
        <v>3</v>
      </c>
      <c r="D112" s="86" t="s">
        <v>54</v>
      </c>
      <c r="E112" s="86">
        <v>1000</v>
      </c>
      <c r="F112" s="85" t="s">
        <v>141</v>
      </c>
      <c r="G112" s="87">
        <v>0</v>
      </c>
      <c r="H112" s="87">
        <v>0</v>
      </c>
      <c r="I112" s="87">
        <v>0</v>
      </c>
      <c r="J112" s="87">
        <v>11806.6</v>
      </c>
      <c r="K112" s="85" t="s">
        <v>240</v>
      </c>
      <c r="L112" s="86" t="s">
        <v>241</v>
      </c>
      <c r="M112" s="89" t="s">
        <v>286</v>
      </c>
      <c r="N112" s="78">
        <v>42212</v>
      </c>
      <c r="O112" s="79"/>
      <c r="P112" s="80"/>
    </row>
    <row r="113" spans="1:16" s="81" customFormat="1" ht="23.25" customHeight="1" x14ac:dyDescent="0.25">
      <c r="A113" s="80">
        <v>45</v>
      </c>
      <c r="B113" s="85" t="s">
        <v>138</v>
      </c>
      <c r="C113" s="86" t="s">
        <v>3</v>
      </c>
      <c r="D113" s="86" t="s">
        <v>55</v>
      </c>
      <c r="E113" s="86">
        <v>1000</v>
      </c>
      <c r="F113" s="85" t="s">
        <v>141</v>
      </c>
      <c r="G113" s="87">
        <v>0</v>
      </c>
      <c r="H113" s="87">
        <v>0</v>
      </c>
      <c r="I113" s="87">
        <v>0</v>
      </c>
      <c r="J113" s="87">
        <v>11806.6</v>
      </c>
      <c r="K113" s="85" t="s">
        <v>240</v>
      </c>
      <c r="L113" s="86" t="s">
        <v>275</v>
      </c>
      <c r="M113" s="89" t="s">
        <v>287</v>
      </c>
      <c r="N113" s="78">
        <v>42508</v>
      </c>
      <c r="O113" s="79"/>
      <c r="P113" s="80"/>
    </row>
    <row r="114" spans="1:16" s="81" customFormat="1" ht="23.25" customHeight="1" x14ac:dyDescent="0.25">
      <c r="A114" s="80">
        <v>46</v>
      </c>
      <c r="B114" s="85" t="s">
        <v>138</v>
      </c>
      <c r="C114" s="86" t="s">
        <v>50</v>
      </c>
      <c r="D114" s="86" t="s">
        <v>56</v>
      </c>
      <c r="E114" s="86">
        <v>1030</v>
      </c>
      <c r="F114" s="85" t="s">
        <v>141</v>
      </c>
      <c r="G114" s="87">
        <v>0</v>
      </c>
      <c r="H114" s="87">
        <v>0</v>
      </c>
      <c r="I114" s="87">
        <v>0</v>
      </c>
      <c r="J114" s="87">
        <v>53043.56</v>
      </c>
      <c r="K114" s="85" t="s">
        <v>240</v>
      </c>
      <c r="L114" s="86" t="s">
        <v>275</v>
      </c>
      <c r="M114" s="89" t="s">
        <v>288</v>
      </c>
      <c r="N114" s="78">
        <v>42508</v>
      </c>
      <c r="O114" s="79"/>
      <c r="P114" s="80"/>
    </row>
    <row r="115" spans="1:16" s="81" customFormat="1" ht="23.25" customHeight="1" x14ac:dyDescent="0.25">
      <c r="A115" s="80">
        <v>47</v>
      </c>
      <c r="B115" s="85" t="s">
        <v>138</v>
      </c>
      <c r="C115" s="86" t="s">
        <v>3</v>
      </c>
      <c r="D115" s="86" t="s">
        <v>57</v>
      </c>
      <c r="E115" s="86">
        <v>600</v>
      </c>
      <c r="F115" s="85" t="s">
        <v>141</v>
      </c>
      <c r="G115" s="87">
        <v>0</v>
      </c>
      <c r="H115" s="87">
        <v>0</v>
      </c>
      <c r="I115" s="87">
        <v>0</v>
      </c>
      <c r="J115" s="87">
        <v>16277.84</v>
      </c>
      <c r="K115" s="85" t="s">
        <v>240</v>
      </c>
      <c r="L115" s="86" t="s">
        <v>275</v>
      </c>
      <c r="M115" s="89" t="s">
        <v>289</v>
      </c>
      <c r="N115" s="78">
        <v>42508</v>
      </c>
      <c r="O115" s="79"/>
      <c r="P115" s="80"/>
    </row>
    <row r="116" spans="1:16" s="81" customFormat="1" ht="23.25" customHeight="1" x14ac:dyDescent="0.25">
      <c r="A116" s="80">
        <v>48</v>
      </c>
      <c r="B116" s="85" t="s">
        <v>138</v>
      </c>
      <c r="C116" s="86" t="s">
        <v>3</v>
      </c>
      <c r="D116" s="86" t="s">
        <v>58</v>
      </c>
      <c r="E116" s="86">
        <v>1000</v>
      </c>
      <c r="F116" s="85" t="s">
        <v>141</v>
      </c>
      <c r="G116" s="87">
        <v>0</v>
      </c>
      <c r="H116" s="87">
        <v>0</v>
      </c>
      <c r="I116" s="87">
        <v>0</v>
      </c>
      <c r="J116" s="87">
        <v>11806.6</v>
      </c>
      <c r="K116" s="85" t="s">
        <v>240</v>
      </c>
      <c r="L116" s="86" t="s">
        <v>275</v>
      </c>
      <c r="M116" s="89" t="s">
        <v>290</v>
      </c>
      <c r="N116" s="78">
        <v>42508</v>
      </c>
      <c r="O116" s="79"/>
      <c r="P116" s="80"/>
    </row>
    <row r="117" spans="1:16" s="81" customFormat="1" ht="23.25" customHeight="1" x14ac:dyDescent="0.25">
      <c r="A117" s="80">
        <v>49</v>
      </c>
      <c r="B117" s="85" t="s">
        <v>138</v>
      </c>
      <c r="C117" s="86" t="s">
        <v>88</v>
      </c>
      <c r="D117" s="86" t="s">
        <v>59</v>
      </c>
      <c r="E117" s="86">
        <v>950</v>
      </c>
      <c r="F117" s="85" t="s">
        <v>141</v>
      </c>
      <c r="G117" s="87">
        <v>0</v>
      </c>
      <c r="H117" s="87">
        <v>0</v>
      </c>
      <c r="I117" s="87">
        <v>0</v>
      </c>
      <c r="J117" s="87">
        <v>36289.620000000003</v>
      </c>
      <c r="K117" s="85" t="s">
        <v>240</v>
      </c>
      <c r="L117" s="86" t="s">
        <v>275</v>
      </c>
      <c r="M117" s="89" t="s">
        <v>291</v>
      </c>
      <c r="N117" s="78">
        <v>42508</v>
      </c>
      <c r="O117" s="79"/>
      <c r="P117" s="80"/>
    </row>
    <row r="118" spans="1:16" s="81" customFormat="1" ht="23.25" customHeight="1" x14ac:dyDescent="0.25">
      <c r="A118" s="80">
        <v>50</v>
      </c>
      <c r="B118" s="85" t="s">
        <v>138</v>
      </c>
      <c r="C118" s="86" t="s">
        <v>3</v>
      </c>
      <c r="D118" s="86" t="s">
        <v>60</v>
      </c>
      <c r="E118" s="86">
        <v>1000</v>
      </c>
      <c r="F118" s="85" t="s">
        <v>141</v>
      </c>
      <c r="G118" s="87">
        <v>0</v>
      </c>
      <c r="H118" s="87">
        <v>0</v>
      </c>
      <c r="I118" s="87">
        <v>0</v>
      </c>
      <c r="J118" s="87">
        <v>11806.6</v>
      </c>
      <c r="K118" s="85" t="s">
        <v>240</v>
      </c>
      <c r="L118" s="86" t="s">
        <v>275</v>
      </c>
      <c r="M118" s="89" t="s">
        <v>292</v>
      </c>
      <c r="N118" s="78">
        <v>42508</v>
      </c>
      <c r="O118" s="79"/>
      <c r="P118" s="80"/>
    </row>
    <row r="119" spans="1:16" s="81" customFormat="1" ht="23.25" customHeight="1" x14ac:dyDescent="0.25">
      <c r="A119" s="80">
        <v>51</v>
      </c>
      <c r="B119" s="85" t="s">
        <v>138</v>
      </c>
      <c r="C119" s="86" t="s">
        <v>3</v>
      </c>
      <c r="D119" s="86" t="s">
        <v>47</v>
      </c>
      <c r="E119" s="86">
        <v>1000</v>
      </c>
      <c r="F119" s="85" t="s">
        <v>141</v>
      </c>
      <c r="G119" s="87">
        <v>0</v>
      </c>
      <c r="H119" s="87">
        <v>0</v>
      </c>
      <c r="I119" s="87">
        <v>0</v>
      </c>
      <c r="J119" s="87">
        <v>11806.6</v>
      </c>
      <c r="K119" s="85" t="s">
        <v>240</v>
      </c>
      <c r="L119" s="86" t="s">
        <v>241</v>
      </c>
      <c r="M119" s="89" t="s">
        <v>293</v>
      </c>
      <c r="N119" s="78">
        <v>42495</v>
      </c>
      <c r="O119" s="79"/>
      <c r="P119" s="80"/>
    </row>
    <row r="120" spans="1:16" s="81" customFormat="1" ht="23.25" customHeight="1" x14ac:dyDescent="0.25">
      <c r="A120" s="80">
        <v>52</v>
      </c>
      <c r="B120" s="85" t="s">
        <v>138</v>
      </c>
      <c r="C120" s="86" t="s">
        <v>26</v>
      </c>
      <c r="D120" s="86" t="s">
        <v>61</v>
      </c>
      <c r="E120" s="86">
        <v>500</v>
      </c>
      <c r="F120" s="85" t="s">
        <v>141</v>
      </c>
      <c r="G120" s="87">
        <v>0</v>
      </c>
      <c r="H120" s="87">
        <v>0</v>
      </c>
      <c r="I120" s="87">
        <v>0</v>
      </c>
      <c r="J120" s="87">
        <v>20592.900000000001</v>
      </c>
      <c r="K120" s="85" t="s">
        <v>240</v>
      </c>
      <c r="L120" s="86" t="s">
        <v>241</v>
      </c>
      <c r="M120" s="89" t="s">
        <v>294</v>
      </c>
      <c r="N120" s="78">
        <v>42520</v>
      </c>
      <c r="O120" s="79"/>
      <c r="P120" s="80"/>
    </row>
    <row r="121" spans="1:16" s="81" customFormat="1" ht="23.25" customHeight="1" x14ac:dyDescent="0.25">
      <c r="A121" s="80">
        <v>53</v>
      </c>
      <c r="B121" s="85" t="s">
        <v>138</v>
      </c>
      <c r="C121" s="86" t="s">
        <v>213</v>
      </c>
      <c r="D121" s="86" t="s">
        <v>62</v>
      </c>
      <c r="E121" s="86">
        <v>71448</v>
      </c>
      <c r="F121" s="85" t="s">
        <v>297</v>
      </c>
      <c r="G121" s="87">
        <v>0</v>
      </c>
      <c r="H121" s="87">
        <v>0</v>
      </c>
      <c r="I121" s="87">
        <v>0</v>
      </c>
      <c r="J121" s="87">
        <v>43857.14</v>
      </c>
      <c r="K121" s="85" t="s">
        <v>240</v>
      </c>
      <c r="L121" s="86" t="s">
        <v>295</v>
      </c>
      <c r="M121" s="89" t="s">
        <v>296</v>
      </c>
      <c r="N121" s="78">
        <v>43173</v>
      </c>
      <c r="O121" s="79"/>
      <c r="P121" s="80"/>
    </row>
    <row r="122" spans="1:16" s="81" customFormat="1" ht="23.25" customHeight="1" x14ac:dyDescent="0.25">
      <c r="A122" s="80">
        <v>54</v>
      </c>
      <c r="B122" s="85" t="s">
        <v>138</v>
      </c>
      <c r="C122" s="86" t="s">
        <v>212</v>
      </c>
      <c r="D122" s="86" t="s">
        <v>63</v>
      </c>
      <c r="E122" s="86">
        <v>8000</v>
      </c>
      <c r="F122" s="85" t="s">
        <v>140</v>
      </c>
      <c r="G122" s="87">
        <v>0</v>
      </c>
      <c r="H122" s="87">
        <v>0</v>
      </c>
      <c r="I122" s="87">
        <v>0</v>
      </c>
      <c r="J122" s="87">
        <v>369878.4</v>
      </c>
      <c r="K122" s="85" t="s">
        <v>240</v>
      </c>
      <c r="L122" s="86" t="s">
        <v>241</v>
      </c>
      <c r="M122" s="89" t="s">
        <v>298</v>
      </c>
      <c r="N122" s="78">
        <v>42647</v>
      </c>
      <c r="O122" s="79"/>
      <c r="P122" s="80"/>
    </row>
    <row r="123" spans="1:16" s="81" customFormat="1" ht="23.25" customHeight="1" x14ac:dyDescent="0.25">
      <c r="A123" s="80">
        <v>55</v>
      </c>
      <c r="B123" s="85" t="s">
        <v>138</v>
      </c>
      <c r="C123" s="86" t="s">
        <v>3</v>
      </c>
      <c r="D123" s="86" t="s">
        <v>64</v>
      </c>
      <c r="E123" s="86">
        <v>900</v>
      </c>
      <c r="F123" s="85" t="s">
        <v>141</v>
      </c>
      <c r="G123" s="87">
        <v>0</v>
      </c>
      <c r="H123" s="87">
        <v>0</v>
      </c>
      <c r="I123" s="87">
        <v>0</v>
      </c>
      <c r="J123" s="87">
        <v>10625.94</v>
      </c>
      <c r="K123" s="85" t="s">
        <v>240</v>
      </c>
      <c r="L123" s="86" t="s">
        <v>241</v>
      </c>
      <c r="M123" s="89" t="s">
        <v>299</v>
      </c>
      <c r="N123" s="78">
        <v>42647</v>
      </c>
      <c r="O123" s="79"/>
      <c r="P123" s="80"/>
    </row>
    <row r="124" spans="1:16" s="81" customFormat="1" ht="23.25" customHeight="1" x14ac:dyDescent="0.25">
      <c r="A124" s="80">
        <v>56</v>
      </c>
      <c r="B124" s="85" t="s">
        <v>138</v>
      </c>
      <c r="C124" s="86" t="s">
        <v>3</v>
      </c>
      <c r="D124" s="86" t="s">
        <v>65</v>
      </c>
      <c r="E124" s="86">
        <v>1000</v>
      </c>
      <c r="F124" s="85" t="s">
        <v>141</v>
      </c>
      <c r="G124" s="87">
        <v>0</v>
      </c>
      <c r="H124" s="87">
        <v>0</v>
      </c>
      <c r="I124" s="87">
        <v>0</v>
      </c>
      <c r="J124" s="87">
        <v>11806.6</v>
      </c>
      <c r="K124" s="85" t="s">
        <v>240</v>
      </c>
      <c r="L124" s="86" t="s">
        <v>241</v>
      </c>
      <c r="M124" s="89" t="s">
        <v>300</v>
      </c>
      <c r="N124" s="78">
        <v>42664</v>
      </c>
      <c r="O124" s="79"/>
      <c r="P124" s="80"/>
    </row>
    <row r="125" spans="1:16" s="81" customFormat="1" ht="23.25" customHeight="1" x14ac:dyDescent="0.25">
      <c r="A125" s="80">
        <v>57</v>
      </c>
      <c r="B125" s="85" t="s">
        <v>138</v>
      </c>
      <c r="C125" s="86" t="s">
        <v>206</v>
      </c>
      <c r="D125" s="86" t="s">
        <v>66</v>
      </c>
      <c r="E125" s="86">
        <v>5000</v>
      </c>
      <c r="F125" s="85" t="s">
        <v>141</v>
      </c>
      <c r="G125" s="87">
        <v>0</v>
      </c>
      <c r="H125" s="87">
        <v>0</v>
      </c>
      <c r="I125" s="87">
        <v>0</v>
      </c>
      <c r="J125" s="87">
        <v>407477.92</v>
      </c>
      <c r="K125" s="85" t="s">
        <v>240</v>
      </c>
      <c r="L125" s="86" t="s">
        <v>241</v>
      </c>
      <c r="M125" s="89" t="s">
        <v>301</v>
      </c>
      <c r="N125" s="78">
        <v>42683</v>
      </c>
      <c r="O125" s="79"/>
      <c r="P125" s="80"/>
    </row>
    <row r="126" spans="1:16" s="81" customFormat="1" ht="23.25" customHeight="1" x14ac:dyDescent="0.25">
      <c r="A126" s="80">
        <v>58</v>
      </c>
      <c r="B126" s="85" t="s">
        <v>138</v>
      </c>
      <c r="C126" s="86" t="s">
        <v>3</v>
      </c>
      <c r="D126" s="86" t="s">
        <v>67</v>
      </c>
      <c r="E126" s="86">
        <v>1000</v>
      </c>
      <c r="F126" s="85" t="s">
        <v>141</v>
      </c>
      <c r="G126" s="87">
        <v>0</v>
      </c>
      <c r="H126" s="87">
        <v>0</v>
      </c>
      <c r="I126" s="87">
        <v>0</v>
      </c>
      <c r="J126" s="87">
        <v>11806.6</v>
      </c>
      <c r="K126" s="85" t="s">
        <v>240</v>
      </c>
      <c r="L126" s="86" t="s">
        <v>241</v>
      </c>
      <c r="M126" s="89" t="s">
        <v>302</v>
      </c>
      <c r="N126" s="78">
        <v>42745</v>
      </c>
      <c r="O126" s="79"/>
      <c r="P126" s="80"/>
    </row>
    <row r="127" spans="1:16" s="81" customFormat="1" ht="23.25" customHeight="1" x14ac:dyDescent="0.25">
      <c r="A127" s="80">
        <v>59</v>
      </c>
      <c r="B127" s="85" t="s">
        <v>138</v>
      </c>
      <c r="C127" s="86" t="s">
        <v>102</v>
      </c>
      <c r="D127" s="86" t="s">
        <v>68</v>
      </c>
      <c r="E127" s="86">
        <v>10000</v>
      </c>
      <c r="F127" s="85" t="s">
        <v>141</v>
      </c>
      <c r="G127" s="87">
        <v>0</v>
      </c>
      <c r="H127" s="87">
        <v>0</v>
      </c>
      <c r="I127" s="87">
        <v>0</v>
      </c>
      <c r="J127" s="87">
        <v>462348</v>
      </c>
      <c r="K127" s="85" t="s">
        <v>240</v>
      </c>
      <c r="L127" s="86" t="s">
        <v>241</v>
      </c>
      <c r="M127" s="89" t="s">
        <v>303</v>
      </c>
      <c r="N127" s="78"/>
      <c r="O127" s="79"/>
      <c r="P127" s="80"/>
    </row>
    <row r="128" spans="1:16" s="81" customFormat="1" ht="23.25" customHeight="1" x14ac:dyDescent="0.25">
      <c r="A128" s="80">
        <v>60</v>
      </c>
      <c r="B128" s="85" t="s">
        <v>138</v>
      </c>
      <c r="C128" s="86" t="s">
        <v>102</v>
      </c>
      <c r="D128" s="86" t="s">
        <v>69</v>
      </c>
      <c r="E128" s="86">
        <v>7200</v>
      </c>
      <c r="F128" s="85" t="s">
        <v>141</v>
      </c>
      <c r="G128" s="87">
        <v>0</v>
      </c>
      <c r="H128" s="87">
        <v>0</v>
      </c>
      <c r="I128" s="87">
        <v>0</v>
      </c>
      <c r="J128" s="87">
        <v>332890.56</v>
      </c>
      <c r="K128" s="85" t="s">
        <v>240</v>
      </c>
      <c r="L128" s="86" t="s">
        <v>241</v>
      </c>
      <c r="M128" s="89"/>
      <c r="N128" s="78"/>
      <c r="O128" s="79"/>
      <c r="P128" s="80"/>
    </row>
    <row r="129" spans="1:16" s="81" customFormat="1" ht="23.25" customHeight="1" x14ac:dyDescent="0.25">
      <c r="A129" s="80">
        <v>61</v>
      </c>
      <c r="B129" s="85" t="s">
        <v>138</v>
      </c>
      <c r="C129" s="86" t="s">
        <v>39</v>
      </c>
      <c r="D129" s="86" t="s">
        <v>70</v>
      </c>
      <c r="E129" s="86">
        <v>900</v>
      </c>
      <c r="F129" s="85" t="s">
        <v>141</v>
      </c>
      <c r="G129" s="87">
        <v>0</v>
      </c>
      <c r="H129" s="87">
        <v>0</v>
      </c>
      <c r="I129" s="87">
        <v>0</v>
      </c>
      <c r="J129" s="87">
        <v>71386.64</v>
      </c>
      <c r="K129" s="85" t="s">
        <v>240</v>
      </c>
      <c r="L129" s="86" t="s">
        <v>241</v>
      </c>
      <c r="M129" s="89" t="s">
        <v>304</v>
      </c>
      <c r="N129" s="78"/>
      <c r="O129" s="79"/>
      <c r="P129" s="80"/>
    </row>
    <row r="130" spans="1:16" s="81" customFormat="1" ht="23.25" customHeight="1" x14ac:dyDescent="0.25">
      <c r="A130" s="80">
        <v>62</v>
      </c>
      <c r="B130" s="85" t="s">
        <v>138</v>
      </c>
      <c r="C130" s="86" t="s">
        <v>30</v>
      </c>
      <c r="D130" s="86" t="s">
        <v>71</v>
      </c>
      <c r="E130" s="86">
        <v>200</v>
      </c>
      <c r="F130" s="85" t="s">
        <v>141</v>
      </c>
      <c r="G130" s="87">
        <v>0</v>
      </c>
      <c r="H130" s="87">
        <v>0</v>
      </c>
      <c r="I130" s="87">
        <v>0</v>
      </c>
      <c r="J130" s="87">
        <v>4861.5600000000004</v>
      </c>
      <c r="K130" s="85" t="s">
        <v>240</v>
      </c>
      <c r="L130" s="86" t="s">
        <v>241</v>
      </c>
      <c r="M130" s="89" t="s">
        <v>305</v>
      </c>
      <c r="N130" s="78"/>
      <c r="O130" s="79"/>
      <c r="P130" s="80"/>
    </row>
    <row r="131" spans="1:16" s="81" customFormat="1" ht="23.25" customHeight="1" x14ac:dyDescent="0.25">
      <c r="A131" s="80">
        <v>63</v>
      </c>
      <c r="B131" s="85" t="s">
        <v>138</v>
      </c>
      <c r="C131" s="86" t="s">
        <v>207</v>
      </c>
      <c r="D131" s="86" t="s">
        <v>73</v>
      </c>
      <c r="E131" s="86">
        <v>200</v>
      </c>
      <c r="F131" s="85" t="s">
        <v>141</v>
      </c>
      <c r="G131" s="87">
        <v>0</v>
      </c>
      <c r="H131" s="87">
        <v>0</v>
      </c>
      <c r="I131" s="87">
        <v>0</v>
      </c>
      <c r="J131" s="87">
        <v>4861.5600000000004</v>
      </c>
      <c r="K131" s="85" t="s">
        <v>240</v>
      </c>
      <c r="L131" s="86" t="s">
        <v>241</v>
      </c>
      <c r="M131" s="89" t="s">
        <v>306</v>
      </c>
      <c r="N131" s="78"/>
      <c r="O131" s="79"/>
      <c r="P131" s="80"/>
    </row>
    <row r="132" spans="1:16" s="81" customFormat="1" ht="23.25" customHeight="1" x14ac:dyDescent="0.25">
      <c r="A132" s="80">
        <v>64</v>
      </c>
      <c r="B132" s="85" t="s">
        <v>138</v>
      </c>
      <c r="C132" s="86" t="s">
        <v>208</v>
      </c>
      <c r="D132" s="86" t="s">
        <v>74</v>
      </c>
      <c r="E132" s="86">
        <v>1100</v>
      </c>
      <c r="F132" s="85" t="s">
        <v>141</v>
      </c>
      <c r="G132" s="87">
        <v>0</v>
      </c>
      <c r="H132" s="87">
        <v>0</v>
      </c>
      <c r="I132" s="87">
        <v>0</v>
      </c>
      <c r="J132" s="87">
        <v>87250.34</v>
      </c>
      <c r="K132" s="85" t="s">
        <v>240</v>
      </c>
      <c r="L132" s="86" t="s">
        <v>241</v>
      </c>
      <c r="M132" s="89" t="s">
        <v>307</v>
      </c>
      <c r="N132" s="78"/>
      <c r="O132" s="79"/>
      <c r="P132" s="80"/>
    </row>
    <row r="133" spans="1:16" s="81" customFormat="1" ht="23.25" customHeight="1" x14ac:dyDescent="0.25">
      <c r="A133" s="80">
        <v>65</v>
      </c>
      <c r="B133" s="85" t="s">
        <v>138</v>
      </c>
      <c r="C133" s="86" t="s">
        <v>26</v>
      </c>
      <c r="D133" s="86" t="s">
        <v>75</v>
      </c>
      <c r="E133" s="86">
        <v>1000</v>
      </c>
      <c r="F133" s="85" t="s">
        <v>141</v>
      </c>
      <c r="G133" s="87">
        <v>0</v>
      </c>
      <c r="H133" s="87">
        <v>0</v>
      </c>
      <c r="I133" s="87">
        <v>0</v>
      </c>
      <c r="J133" s="87">
        <v>13728.6</v>
      </c>
      <c r="K133" s="85" t="s">
        <v>240</v>
      </c>
      <c r="L133" s="86" t="s">
        <v>241</v>
      </c>
      <c r="M133" s="89" t="s">
        <v>308</v>
      </c>
      <c r="N133" s="78"/>
      <c r="O133" s="79"/>
      <c r="P133" s="80"/>
    </row>
    <row r="134" spans="1:16" s="81" customFormat="1" ht="23.25" customHeight="1" x14ac:dyDescent="0.25">
      <c r="A134" s="80">
        <v>66</v>
      </c>
      <c r="B134" s="85" t="s">
        <v>138</v>
      </c>
      <c r="C134" s="86" t="s">
        <v>209</v>
      </c>
      <c r="D134" s="86" t="s">
        <v>76</v>
      </c>
      <c r="E134" s="86">
        <v>2800</v>
      </c>
      <c r="F134" s="85" t="s">
        <v>140</v>
      </c>
      <c r="G134" s="87">
        <v>0</v>
      </c>
      <c r="H134" s="87">
        <v>0</v>
      </c>
      <c r="I134" s="87">
        <v>0</v>
      </c>
      <c r="J134" s="87">
        <v>151832.79999999999</v>
      </c>
      <c r="K134" s="85" t="s">
        <v>240</v>
      </c>
      <c r="L134" s="86" t="s">
        <v>241</v>
      </c>
      <c r="M134" s="89" t="s">
        <v>309</v>
      </c>
      <c r="N134" s="78"/>
      <c r="O134" s="79"/>
      <c r="P134" s="80"/>
    </row>
    <row r="135" spans="1:16" s="81" customFormat="1" ht="23.25" customHeight="1" x14ac:dyDescent="0.25">
      <c r="A135" s="80">
        <v>67</v>
      </c>
      <c r="B135" s="85" t="s">
        <v>138</v>
      </c>
      <c r="C135" s="86" t="s">
        <v>102</v>
      </c>
      <c r="D135" s="86" t="s">
        <v>77</v>
      </c>
      <c r="E135" s="86">
        <v>7900</v>
      </c>
      <c r="F135" s="85" t="s">
        <v>140</v>
      </c>
      <c r="G135" s="87">
        <v>0</v>
      </c>
      <c r="H135" s="87">
        <v>0</v>
      </c>
      <c r="I135" s="87">
        <v>0</v>
      </c>
      <c r="J135" s="87">
        <v>365254.92</v>
      </c>
      <c r="K135" s="85" t="s">
        <v>240</v>
      </c>
      <c r="L135" s="86" t="s">
        <v>241</v>
      </c>
      <c r="M135" s="89" t="s">
        <v>311</v>
      </c>
      <c r="N135" s="78"/>
      <c r="O135" s="79"/>
      <c r="P135" s="80"/>
    </row>
    <row r="136" spans="1:16" s="81" customFormat="1" ht="23.25" customHeight="1" x14ac:dyDescent="0.25">
      <c r="A136" s="80">
        <v>68</v>
      </c>
      <c r="B136" s="85" t="s">
        <v>138</v>
      </c>
      <c r="C136" s="86" t="s">
        <v>210</v>
      </c>
      <c r="D136" s="86" t="s">
        <v>78</v>
      </c>
      <c r="E136" s="86">
        <v>1500</v>
      </c>
      <c r="F136" s="85" t="s">
        <v>141</v>
      </c>
      <c r="G136" s="87">
        <v>0</v>
      </c>
      <c r="H136" s="87">
        <v>0</v>
      </c>
      <c r="I136" s="87">
        <v>0</v>
      </c>
      <c r="J136" s="87">
        <v>20592.900000000001</v>
      </c>
      <c r="K136" s="85" t="s">
        <v>240</v>
      </c>
      <c r="L136" s="86" t="s">
        <v>241</v>
      </c>
      <c r="M136" s="89" t="s">
        <v>310</v>
      </c>
      <c r="N136" s="78"/>
      <c r="O136" s="79"/>
      <c r="P136" s="80"/>
    </row>
    <row r="137" spans="1:16" s="81" customFormat="1" ht="23.25" customHeight="1" x14ac:dyDescent="0.25">
      <c r="A137" s="80">
        <v>69</v>
      </c>
      <c r="B137" s="85" t="s">
        <v>138</v>
      </c>
      <c r="C137" s="86" t="s">
        <v>210</v>
      </c>
      <c r="D137" s="86" t="s">
        <v>79</v>
      </c>
      <c r="E137" s="86">
        <v>1500</v>
      </c>
      <c r="F137" s="85" t="s">
        <v>141</v>
      </c>
      <c r="G137" s="87">
        <v>0</v>
      </c>
      <c r="H137" s="87">
        <v>0</v>
      </c>
      <c r="I137" s="87">
        <v>0</v>
      </c>
      <c r="J137" s="87">
        <v>20592.900000000001</v>
      </c>
      <c r="K137" s="85" t="s">
        <v>240</v>
      </c>
      <c r="L137" s="86" t="s">
        <v>241</v>
      </c>
      <c r="M137" s="89" t="s">
        <v>312</v>
      </c>
      <c r="N137" s="78"/>
      <c r="O137" s="79"/>
      <c r="P137" s="80"/>
    </row>
    <row r="138" spans="1:16" s="81" customFormat="1" ht="23.25" customHeight="1" x14ac:dyDescent="0.25">
      <c r="A138" s="80">
        <v>70</v>
      </c>
      <c r="B138" s="85" t="s">
        <v>138</v>
      </c>
      <c r="C138" s="86" t="s">
        <v>210</v>
      </c>
      <c r="D138" s="86" t="s">
        <v>80</v>
      </c>
      <c r="E138" s="86">
        <v>1000</v>
      </c>
      <c r="F138" s="85" t="s">
        <v>141</v>
      </c>
      <c r="G138" s="87">
        <v>0</v>
      </c>
      <c r="H138" s="87">
        <v>0</v>
      </c>
      <c r="I138" s="87">
        <v>0</v>
      </c>
      <c r="J138" s="87">
        <v>20592.900000000001</v>
      </c>
      <c r="K138" s="85" t="s">
        <v>240</v>
      </c>
      <c r="L138" s="86" t="s">
        <v>241</v>
      </c>
      <c r="M138" s="89" t="s">
        <v>313</v>
      </c>
      <c r="N138" s="78"/>
      <c r="O138" s="79"/>
      <c r="P138" s="80"/>
    </row>
    <row r="139" spans="1:16" s="81" customFormat="1" ht="23.25" customHeight="1" x14ac:dyDescent="0.25">
      <c r="A139" s="80">
        <v>71</v>
      </c>
      <c r="B139" s="85" t="s">
        <v>138</v>
      </c>
      <c r="C139" s="86" t="s">
        <v>3</v>
      </c>
      <c r="D139" s="86" t="s">
        <v>81</v>
      </c>
      <c r="E139" s="86">
        <v>1000</v>
      </c>
      <c r="F139" s="85" t="s">
        <v>141</v>
      </c>
      <c r="G139" s="87">
        <v>0</v>
      </c>
      <c r="H139" s="87">
        <v>0</v>
      </c>
      <c r="I139" s="87">
        <v>0</v>
      </c>
      <c r="J139" s="87">
        <v>11806.6</v>
      </c>
      <c r="K139" s="85" t="s">
        <v>240</v>
      </c>
      <c r="L139" s="86" t="s">
        <v>241</v>
      </c>
      <c r="M139" s="89" t="s">
        <v>314</v>
      </c>
      <c r="N139" s="78"/>
      <c r="O139" s="79"/>
      <c r="P139" s="80"/>
    </row>
    <row r="140" spans="1:16" s="81" customFormat="1" ht="23.25" customHeight="1" x14ac:dyDescent="0.25">
      <c r="A140" s="80">
        <v>72</v>
      </c>
      <c r="B140" s="85" t="s">
        <v>138</v>
      </c>
      <c r="C140" s="86" t="s">
        <v>98</v>
      </c>
      <c r="D140" s="86" t="s">
        <v>82</v>
      </c>
      <c r="E140" s="86">
        <v>1000</v>
      </c>
      <c r="F140" s="85" t="s">
        <v>142</v>
      </c>
      <c r="G140" s="87">
        <v>0</v>
      </c>
      <c r="H140" s="87">
        <v>0</v>
      </c>
      <c r="I140" s="87">
        <v>0</v>
      </c>
      <c r="J140" s="87">
        <v>57080</v>
      </c>
      <c r="K140" s="85" t="s">
        <v>240</v>
      </c>
      <c r="L140" s="86" t="s">
        <v>241</v>
      </c>
      <c r="M140" s="89" t="s">
        <v>315</v>
      </c>
      <c r="N140" s="78"/>
      <c r="O140" s="79"/>
      <c r="P140" s="80"/>
    </row>
    <row r="141" spans="1:16" s="81" customFormat="1" ht="23.25" customHeight="1" x14ac:dyDescent="0.25">
      <c r="A141" s="80">
        <v>73</v>
      </c>
      <c r="B141" s="85" t="s">
        <v>138</v>
      </c>
      <c r="C141" s="86" t="s">
        <v>211</v>
      </c>
      <c r="D141" s="86" t="s">
        <v>83</v>
      </c>
      <c r="E141" s="86">
        <v>1050</v>
      </c>
      <c r="F141" s="85" t="s">
        <v>141</v>
      </c>
      <c r="G141" s="87">
        <v>0</v>
      </c>
      <c r="H141" s="87">
        <v>0</v>
      </c>
      <c r="I141" s="87">
        <v>0</v>
      </c>
      <c r="J141" s="87">
        <v>40109.58</v>
      </c>
      <c r="K141" s="85" t="s">
        <v>240</v>
      </c>
      <c r="L141" s="86" t="s">
        <v>241</v>
      </c>
      <c r="M141" s="89" t="s">
        <v>316</v>
      </c>
      <c r="N141" s="78"/>
      <c r="O141" s="79"/>
      <c r="P141" s="80"/>
    </row>
    <row r="142" spans="1:16" s="81" customFormat="1" ht="23.25" customHeight="1" x14ac:dyDescent="0.25">
      <c r="A142" s="80">
        <v>74</v>
      </c>
      <c r="B142" s="85" t="s">
        <v>138</v>
      </c>
      <c r="C142" s="86" t="s">
        <v>209</v>
      </c>
      <c r="D142" s="86" t="s">
        <v>85</v>
      </c>
      <c r="E142" s="86">
        <v>1000</v>
      </c>
      <c r="F142" s="85" t="s">
        <v>140</v>
      </c>
      <c r="G142" s="87">
        <v>0</v>
      </c>
      <c r="H142" s="87">
        <v>0</v>
      </c>
      <c r="I142" s="87">
        <v>0</v>
      </c>
      <c r="J142" s="87">
        <v>57080</v>
      </c>
      <c r="K142" s="85" t="s">
        <v>240</v>
      </c>
      <c r="L142" s="86" t="s">
        <v>241</v>
      </c>
      <c r="M142" s="89" t="s">
        <v>317</v>
      </c>
      <c r="N142" s="78"/>
      <c r="O142" s="79"/>
      <c r="P142" s="80"/>
    </row>
    <row r="143" spans="1:16" s="81" customFormat="1" ht="23.25" customHeight="1" x14ac:dyDescent="0.25">
      <c r="A143" s="80">
        <v>75</v>
      </c>
      <c r="B143" s="85" t="s">
        <v>138</v>
      </c>
      <c r="C143" s="86" t="s">
        <v>84</v>
      </c>
      <c r="D143" s="86" t="s">
        <v>86</v>
      </c>
      <c r="E143" s="86">
        <v>200</v>
      </c>
      <c r="F143" s="85" t="s">
        <v>141</v>
      </c>
      <c r="G143" s="87">
        <v>0</v>
      </c>
      <c r="H143" s="87">
        <v>0</v>
      </c>
      <c r="I143" s="87">
        <v>0</v>
      </c>
      <c r="J143" s="87">
        <v>4861.5600000000004</v>
      </c>
      <c r="K143" s="85" t="s">
        <v>240</v>
      </c>
      <c r="L143" s="86" t="s">
        <v>241</v>
      </c>
      <c r="M143" s="89" t="s">
        <v>318</v>
      </c>
      <c r="N143" s="78"/>
      <c r="O143" s="79"/>
      <c r="P143" s="80"/>
    </row>
    <row r="144" spans="1:16" s="81" customFormat="1" ht="23.25" customHeight="1" x14ac:dyDescent="0.25">
      <c r="A144" s="80">
        <v>76</v>
      </c>
      <c r="B144" s="85" t="s">
        <v>138</v>
      </c>
      <c r="C144" s="86" t="s">
        <v>88</v>
      </c>
      <c r="D144" s="86" t="s">
        <v>87</v>
      </c>
      <c r="E144" s="86">
        <v>950</v>
      </c>
      <c r="F144" s="85" t="s">
        <v>141</v>
      </c>
      <c r="G144" s="87">
        <v>0</v>
      </c>
      <c r="H144" s="87">
        <v>0</v>
      </c>
      <c r="I144" s="87">
        <v>0</v>
      </c>
      <c r="J144" s="87">
        <v>36289.620000000003</v>
      </c>
      <c r="K144" s="85" t="s">
        <v>240</v>
      </c>
      <c r="L144" s="86" t="s">
        <v>241</v>
      </c>
      <c r="M144" s="89" t="s">
        <v>319</v>
      </c>
      <c r="N144" s="78"/>
      <c r="O144" s="79"/>
      <c r="P144" s="80"/>
    </row>
    <row r="145" spans="1:16" s="81" customFormat="1" ht="23.25" customHeight="1" x14ac:dyDescent="0.25">
      <c r="A145" s="80">
        <v>77</v>
      </c>
      <c r="B145" s="85" t="s">
        <v>138</v>
      </c>
      <c r="C145" s="86" t="s">
        <v>84</v>
      </c>
      <c r="D145" s="86" t="s">
        <v>89</v>
      </c>
      <c r="E145" s="86">
        <v>100</v>
      </c>
      <c r="F145" s="85" t="s">
        <v>141</v>
      </c>
      <c r="G145" s="87">
        <v>0</v>
      </c>
      <c r="H145" s="87">
        <v>0</v>
      </c>
      <c r="I145" s="87">
        <v>0</v>
      </c>
      <c r="J145" s="87">
        <v>2430.7800000000002</v>
      </c>
      <c r="K145" s="85" t="s">
        <v>240</v>
      </c>
      <c r="L145" s="86" t="s">
        <v>241</v>
      </c>
      <c r="M145" s="89" t="s">
        <v>320</v>
      </c>
      <c r="N145" s="78"/>
      <c r="O145" s="79"/>
      <c r="P145" s="80"/>
    </row>
    <row r="146" spans="1:16" s="81" customFormat="1" ht="23.25" customHeight="1" x14ac:dyDescent="0.25">
      <c r="A146" s="80">
        <v>78</v>
      </c>
      <c r="B146" s="85" t="s">
        <v>138</v>
      </c>
      <c r="C146" s="86" t="s">
        <v>84</v>
      </c>
      <c r="D146" s="86" t="s">
        <v>90</v>
      </c>
      <c r="E146" s="86">
        <v>200</v>
      </c>
      <c r="F146" s="85" t="s">
        <v>141</v>
      </c>
      <c r="G146" s="87">
        <v>0</v>
      </c>
      <c r="H146" s="87">
        <v>0</v>
      </c>
      <c r="I146" s="87">
        <v>0</v>
      </c>
      <c r="J146" s="87">
        <v>4861.5600000000004</v>
      </c>
      <c r="K146" s="85" t="s">
        <v>240</v>
      </c>
      <c r="L146" s="86" t="s">
        <v>241</v>
      </c>
      <c r="M146" s="89" t="s">
        <v>321</v>
      </c>
      <c r="N146" s="78"/>
      <c r="O146" s="79"/>
      <c r="P146" s="80"/>
    </row>
    <row r="147" spans="1:16" s="81" customFormat="1" ht="23.25" customHeight="1" x14ac:dyDescent="0.25">
      <c r="A147" s="80">
        <v>79</v>
      </c>
      <c r="B147" s="85" t="s">
        <v>138</v>
      </c>
      <c r="C147" s="86" t="s">
        <v>50</v>
      </c>
      <c r="D147" s="86" t="s">
        <v>91</v>
      </c>
      <c r="E147" s="86">
        <v>160</v>
      </c>
      <c r="F147" s="85" t="s">
        <v>141</v>
      </c>
      <c r="G147" s="87">
        <v>0</v>
      </c>
      <c r="H147" s="87">
        <v>0</v>
      </c>
      <c r="I147" s="87">
        <v>0</v>
      </c>
      <c r="J147" s="87">
        <v>208</v>
      </c>
      <c r="K147" s="85" t="s">
        <v>240</v>
      </c>
      <c r="L147" s="86" t="s">
        <v>241</v>
      </c>
      <c r="M147" s="89" t="s">
        <v>322</v>
      </c>
      <c r="N147" s="78"/>
      <c r="O147" s="79"/>
      <c r="P147" s="80"/>
    </row>
    <row r="148" spans="1:16" s="81" customFormat="1" ht="23.25" customHeight="1" x14ac:dyDescent="0.25">
      <c r="A148" s="80">
        <v>80</v>
      </c>
      <c r="B148" s="85" t="s">
        <v>138</v>
      </c>
      <c r="C148" s="86" t="s">
        <v>84</v>
      </c>
      <c r="D148" s="86" t="s">
        <v>92</v>
      </c>
      <c r="E148" s="86">
        <v>100</v>
      </c>
      <c r="F148" s="85" t="s">
        <v>141</v>
      </c>
      <c r="G148" s="87">
        <v>0</v>
      </c>
      <c r="H148" s="87">
        <v>0</v>
      </c>
      <c r="I148" s="87">
        <v>0</v>
      </c>
      <c r="J148" s="87">
        <v>2430.7800000000002</v>
      </c>
      <c r="K148" s="85" t="s">
        <v>240</v>
      </c>
      <c r="L148" s="86" t="s">
        <v>241</v>
      </c>
      <c r="M148" s="89" t="s">
        <v>323</v>
      </c>
      <c r="N148" s="78"/>
      <c r="O148" s="79"/>
      <c r="P148" s="80"/>
    </row>
    <row r="149" spans="1:16" s="81" customFormat="1" ht="23.25" customHeight="1" x14ac:dyDescent="0.25">
      <c r="A149" s="80">
        <v>81</v>
      </c>
      <c r="B149" s="85" t="s">
        <v>138</v>
      </c>
      <c r="C149" s="86" t="s">
        <v>39</v>
      </c>
      <c r="D149" s="86" t="s">
        <v>93</v>
      </c>
      <c r="E149" s="86">
        <v>4600</v>
      </c>
      <c r="F149" s="85" t="s">
        <v>141</v>
      </c>
      <c r="G149" s="87">
        <v>0</v>
      </c>
      <c r="H149" s="87">
        <v>0</v>
      </c>
      <c r="I149" s="87">
        <v>0</v>
      </c>
      <c r="J149" s="87">
        <v>317432.59000000003</v>
      </c>
      <c r="K149" s="85" t="s">
        <v>240</v>
      </c>
      <c r="L149" s="86" t="s">
        <v>241</v>
      </c>
      <c r="M149" s="89" t="s">
        <v>324</v>
      </c>
      <c r="N149" s="78"/>
      <c r="O149" s="79"/>
      <c r="P149" s="80"/>
    </row>
    <row r="150" spans="1:16" s="81" customFormat="1" ht="23.25" customHeight="1" x14ac:dyDescent="0.25">
      <c r="A150" s="80">
        <v>82</v>
      </c>
      <c r="B150" s="85" t="s">
        <v>138</v>
      </c>
      <c r="C150" s="86" t="s">
        <v>26</v>
      </c>
      <c r="D150" s="86" t="s">
        <v>94</v>
      </c>
      <c r="E150" s="86">
        <v>1500</v>
      </c>
      <c r="F150" s="85" t="s">
        <v>141</v>
      </c>
      <c r="G150" s="87">
        <v>0</v>
      </c>
      <c r="H150" s="87">
        <v>0</v>
      </c>
      <c r="I150" s="87">
        <v>0</v>
      </c>
      <c r="J150" s="87">
        <v>20592.900000000001</v>
      </c>
      <c r="K150" s="85" t="s">
        <v>240</v>
      </c>
      <c r="L150" s="86" t="s">
        <v>241</v>
      </c>
      <c r="M150" s="89" t="s">
        <v>325</v>
      </c>
      <c r="N150" s="78"/>
      <c r="O150" s="79"/>
      <c r="P150" s="80"/>
    </row>
    <row r="151" spans="1:16" s="81" customFormat="1" ht="23.25" customHeight="1" x14ac:dyDescent="0.25">
      <c r="A151" s="80">
        <v>83</v>
      </c>
      <c r="B151" s="85" t="s">
        <v>138</v>
      </c>
      <c r="C151" s="86" t="s">
        <v>50</v>
      </c>
      <c r="D151" s="86" t="s">
        <v>95</v>
      </c>
      <c r="E151" s="86">
        <v>600</v>
      </c>
      <c r="F151" s="85" t="s">
        <v>141</v>
      </c>
      <c r="G151" s="87">
        <v>0</v>
      </c>
      <c r="H151" s="87">
        <v>0</v>
      </c>
      <c r="I151" s="87">
        <v>0</v>
      </c>
      <c r="J151" s="87">
        <v>18710.16</v>
      </c>
      <c r="K151" s="85" t="s">
        <v>240</v>
      </c>
      <c r="L151" s="86" t="s">
        <v>241</v>
      </c>
      <c r="M151" s="89" t="s">
        <v>326</v>
      </c>
      <c r="N151" s="78"/>
      <c r="O151" s="79"/>
      <c r="P151" s="80"/>
    </row>
    <row r="152" spans="1:16" s="81" customFormat="1" ht="23.25" customHeight="1" x14ac:dyDescent="0.25">
      <c r="A152" s="80">
        <v>84</v>
      </c>
      <c r="B152" s="85" t="s">
        <v>138</v>
      </c>
      <c r="C152" s="86" t="s">
        <v>84</v>
      </c>
      <c r="D152" s="86" t="s">
        <v>96</v>
      </c>
      <c r="E152" s="86">
        <v>400</v>
      </c>
      <c r="F152" s="85" t="s">
        <v>141</v>
      </c>
      <c r="G152" s="87">
        <v>0</v>
      </c>
      <c r="H152" s="87">
        <v>0</v>
      </c>
      <c r="I152" s="87">
        <v>0</v>
      </c>
      <c r="J152" s="87">
        <v>9723.1200000000008</v>
      </c>
      <c r="K152" s="85" t="s">
        <v>240</v>
      </c>
      <c r="L152" s="86" t="s">
        <v>241</v>
      </c>
      <c r="M152" s="89" t="s">
        <v>327</v>
      </c>
      <c r="N152" s="78"/>
      <c r="O152" s="79"/>
      <c r="P152" s="80"/>
    </row>
    <row r="153" spans="1:16" s="81" customFormat="1" ht="23.25" customHeight="1" x14ac:dyDescent="0.25">
      <c r="A153" s="80">
        <v>85</v>
      </c>
      <c r="B153" s="85" t="s">
        <v>138</v>
      </c>
      <c r="C153" s="86" t="s">
        <v>98</v>
      </c>
      <c r="D153" s="86" t="s">
        <v>97</v>
      </c>
      <c r="E153" s="86">
        <v>1000</v>
      </c>
      <c r="F153" s="85" t="s">
        <v>141</v>
      </c>
      <c r="G153" s="87">
        <v>0</v>
      </c>
      <c r="H153" s="87">
        <v>0</v>
      </c>
      <c r="I153" s="87">
        <v>0</v>
      </c>
      <c r="J153" s="87">
        <v>57080</v>
      </c>
      <c r="K153" s="85" t="s">
        <v>240</v>
      </c>
      <c r="L153" s="86" t="s">
        <v>241</v>
      </c>
      <c r="M153" s="89" t="s">
        <v>328</v>
      </c>
      <c r="N153" s="78"/>
      <c r="O153" s="79"/>
      <c r="P153" s="80"/>
    </row>
    <row r="154" spans="1:16" s="81" customFormat="1" ht="23.25" customHeight="1" x14ac:dyDescent="0.25">
      <c r="A154" s="80">
        <v>86</v>
      </c>
      <c r="B154" s="85" t="s">
        <v>138</v>
      </c>
      <c r="C154" s="85" t="s">
        <v>3</v>
      </c>
      <c r="D154" s="86" t="s">
        <v>99</v>
      </c>
      <c r="E154" s="86">
        <v>1200</v>
      </c>
      <c r="F154" s="85" t="s">
        <v>141</v>
      </c>
      <c r="G154" s="87">
        <v>0</v>
      </c>
      <c r="H154" s="87">
        <v>0</v>
      </c>
      <c r="I154" s="87">
        <v>0</v>
      </c>
      <c r="J154" s="87">
        <v>14167.92</v>
      </c>
      <c r="K154" s="85" t="s">
        <v>240</v>
      </c>
      <c r="L154" s="86" t="s">
        <v>241</v>
      </c>
      <c r="M154" s="89" t="s">
        <v>329</v>
      </c>
      <c r="N154" s="78"/>
      <c r="O154" s="79"/>
      <c r="P154" s="80"/>
    </row>
    <row r="155" spans="1:16" s="81" customFormat="1" ht="23.25" customHeight="1" x14ac:dyDescent="0.25">
      <c r="A155" s="80">
        <v>87</v>
      </c>
      <c r="B155" s="85" t="s">
        <v>138</v>
      </c>
      <c r="C155" s="86" t="s">
        <v>26</v>
      </c>
      <c r="D155" s="86" t="s">
        <v>100</v>
      </c>
      <c r="E155" s="86">
        <v>1200</v>
      </c>
      <c r="F155" s="85" t="s">
        <v>141</v>
      </c>
      <c r="G155" s="87">
        <v>0</v>
      </c>
      <c r="H155" s="87">
        <v>0</v>
      </c>
      <c r="I155" s="87">
        <v>0</v>
      </c>
      <c r="J155" s="87">
        <v>16474.32</v>
      </c>
      <c r="K155" s="85" t="s">
        <v>240</v>
      </c>
      <c r="L155" s="86" t="s">
        <v>241</v>
      </c>
      <c r="M155" s="89" t="s">
        <v>330</v>
      </c>
      <c r="N155" s="78"/>
      <c r="O155" s="79"/>
      <c r="P155" s="80"/>
    </row>
    <row r="156" spans="1:16" s="81" customFormat="1" ht="23.25" customHeight="1" x14ac:dyDescent="0.25">
      <c r="A156" s="80">
        <v>88</v>
      </c>
      <c r="B156" s="85" t="s">
        <v>138</v>
      </c>
      <c r="C156" s="86" t="s">
        <v>212</v>
      </c>
      <c r="D156" s="86" t="s">
        <v>101</v>
      </c>
      <c r="E156" s="86">
        <v>3400</v>
      </c>
      <c r="F156" s="85" t="s">
        <v>141</v>
      </c>
      <c r="G156" s="87">
        <v>0</v>
      </c>
      <c r="H156" s="87">
        <v>0</v>
      </c>
      <c r="I156" s="87">
        <v>0</v>
      </c>
      <c r="J156" s="87">
        <v>168842.64</v>
      </c>
      <c r="K156" s="85" t="s">
        <v>240</v>
      </c>
      <c r="L156" s="86" t="s">
        <v>241</v>
      </c>
      <c r="M156" s="89" t="s">
        <v>331</v>
      </c>
      <c r="N156" s="78"/>
      <c r="O156" s="79"/>
      <c r="P156" s="80"/>
    </row>
    <row r="157" spans="1:16" s="81" customFormat="1" ht="23.25" customHeight="1" x14ac:dyDescent="0.25">
      <c r="A157" s="80">
        <v>89</v>
      </c>
      <c r="B157" s="85" t="s">
        <v>138</v>
      </c>
      <c r="C157" s="86" t="s">
        <v>72</v>
      </c>
      <c r="D157" s="86" t="s">
        <v>103</v>
      </c>
      <c r="E157" s="86">
        <v>150</v>
      </c>
      <c r="F157" s="85" t="s">
        <v>141</v>
      </c>
      <c r="G157" s="87">
        <v>0</v>
      </c>
      <c r="H157" s="87">
        <v>0</v>
      </c>
      <c r="I157" s="87">
        <v>0</v>
      </c>
      <c r="J157" s="87">
        <v>3646.17</v>
      </c>
      <c r="K157" s="85" t="s">
        <v>240</v>
      </c>
      <c r="L157" s="86" t="s">
        <v>241</v>
      </c>
      <c r="M157" s="89" t="s">
        <v>332</v>
      </c>
      <c r="N157" s="78"/>
      <c r="O157" s="79"/>
      <c r="P157" s="80"/>
    </row>
    <row r="158" spans="1:16" s="81" customFormat="1" ht="23.25" customHeight="1" x14ac:dyDescent="0.25">
      <c r="A158" s="80">
        <v>90</v>
      </c>
      <c r="B158" s="85" t="s">
        <v>138</v>
      </c>
      <c r="C158" s="86" t="s">
        <v>72</v>
      </c>
      <c r="D158" s="86" t="s">
        <v>104</v>
      </c>
      <c r="E158" s="86">
        <v>100</v>
      </c>
      <c r="F158" s="85" t="s">
        <v>141</v>
      </c>
      <c r="G158" s="87">
        <v>0</v>
      </c>
      <c r="H158" s="87">
        <v>0</v>
      </c>
      <c r="I158" s="87">
        <v>0</v>
      </c>
      <c r="J158" s="87">
        <v>2430.7800000000002</v>
      </c>
      <c r="K158" s="85" t="s">
        <v>240</v>
      </c>
      <c r="L158" s="86" t="s">
        <v>241</v>
      </c>
      <c r="M158" s="89" t="s">
        <v>333</v>
      </c>
      <c r="N158" s="78"/>
      <c r="O158" s="79"/>
      <c r="P158" s="80"/>
    </row>
    <row r="159" spans="1:16" s="81" customFormat="1" ht="23.25" customHeight="1" x14ac:dyDescent="0.25">
      <c r="A159" s="80">
        <v>91</v>
      </c>
      <c r="B159" s="85" t="s">
        <v>138</v>
      </c>
      <c r="C159" s="86" t="s">
        <v>72</v>
      </c>
      <c r="D159" s="86" t="s">
        <v>105</v>
      </c>
      <c r="E159" s="86">
        <v>100</v>
      </c>
      <c r="F159" s="85" t="s">
        <v>141</v>
      </c>
      <c r="G159" s="87">
        <v>0</v>
      </c>
      <c r="H159" s="87">
        <v>0</v>
      </c>
      <c r="I159" s="87">
        <v>0</v>
      </c>
      <c r="J159" s="87">
        <v>2430.7800000000002</v>
      </c>
      <c r="K159" s="85" t="s">
        <v>240</v>
      </c>
      <c r="L159" s="86" t="s">
        <v>241</v>
      </c>
      <c r="M159" s="89" t="s">
        <v>334</v>
      </c>
      <c r="N159" s="78"/>
      <c r="O159" s="79"/>
      <c r="P159" s="80"/>
    </row>
    <row r="160" spans="1:16" s="81" customFormat="1" ht="23.25" customHeight="1" x14ac:dyDescent="0.25">
      <c r="A160" s="80">
        <v>92</v>
      </c>
      <c r="B160" s="85" t="s">
        <v>138</v>
      </c>
      <c r="C160" s="86" t="s">
        <v>26</v>
      </c>
      <c r="D160" s="86" t="s">
        <v>100</v>
      </c>
      <c r="E160" s="86">
        <v>1200</v>
      </c>
      <c r="F160" s="85" t="s">
        <v>141</v>
      </c>
      <c r="G160" s="87">
        <v>0</v>
      </c>
      <c r="H160" s="87">
        <v>0</v>
      </c>
      <c r="I160" s="87">
        <v>0</v>
      </c>
      <c r="J160" s="87">
        <v>16474.32</v>
      </c>
      <c r="K160" s="85" t="s">
        <v>240</v>
      </c>
      <c r="L160" s="86" t="s">
        <v>241</v>
      </c>
      <c r="M160" s="89" t="s">
        <v>335</v>
      </c>
      <c r="N160" s="78"/>
      <c r="O160" s="79"/>
      <c r="P160" s="80"/>
    </row>
    <row r="161" spans="1:206" s="81" customFormat="1" ht="23.25" customHeight="1" x14ac:dyDescent="0.25">
      <c r="A161" s="80">
        <v>93</v>
      </c>
      <c r="B161" s="85" t="s">
        <v>138</v>
      </c>
      <c r="C161" s="86" t="s">
        <v>213</v>
      </c>
      <c r="D161" s="86" t="s">
        <v>106</v>
      </c>
      <c r="E161" s="86">
        <v>1521</v>
      </c>
      <c r="F161" s="85" t="s">
        <v>389</v>
      </c>
      <c r="G161" s="87">
        <v>0</v>
      </c>
      <c r="H161" s="87">
        <v>0</v>
      </c>
      <c r="I161" s="87">
        <v>0</v>
      </c>
      <c r="J161" s="87">
        <v>67669.289999999994</v>
      </c>
      <c r="K161" s="85" t="s">
        <v>240</v>
      </c>
      <c r="L161" s="85" t="s">
        <v>295</v>
      </c>
      <c r="M161" s="89" t="s">
        <v>336</v>
      </c>
      <c r="N161" s="78">
        <v>43970</v>
      </c>
      <c r="O161" s="79"/>
      <c r="P161" s="80"/>
    </row>
    <row r="162" spans="1:206" s="81" customFormat="1" ht="23.25" customHeight="1" x14ac:dyDescent="0.25">
      <c r="A162" s="80">
        <v>94</v>
      </c>
      <c r="B162" s="85" t="s">
        <v>138</v>
      </c>
      <c r="C162" s="86" t="s">
        <v>108</v>
      </c>
      <c r="D162" s="86" t="s">
        <v>107</v>
      </c>
      <c r="E162" s="86">
        <v>18321</v>
      </c>
      <c r="F162" s="85" t="s">
        <v>297</v>
      </c>
      <c r="G162" s="87">
        <v>0</v>
      </c>
      <c r="H162" s="87">
        <v>0</v>
      </c>
      <c r="I162" s="87">
        <v>0</v>
      </c>
      <c r="J162" s="87">
        <v>29857.14</v>
      </c>
      <c r="K162" s="85" t="s">
        <v>240</v>
      </c>
      <c r="L162" s="85" t="s">
        <v>241</v>
      </c>
      <c r="M162" s="89" t="s">
        <v>337</v>
      </c>
      <c r="N162" s="78">
        <v>44433</v>
      </c>
      <c r="O162" s="79"/>
      <c r="P162" s="80"/>
    </row>
    <row r="163" spans="1:206" s="81" customFormat="1" ht="23.25" customHeight="1" x14ac:dyDescent="0.25">
      <c r="A163" s="80">
        <v>95</v>
      </c>
      <c r="B163" s="85" t="s">
        <v>138</v>
      </c>
      <c r="C163" s="86" t="s">
        <v>108</v>
      </c>
      <c r="D163" s="86" t="s">
        <v>109</v>
      </c>
      <c r="E163" s="86">
        <v>43857.14</v>
      </c>
      <c r="F163" s="85" t="s">
        <v>297</v>
      </c>
      <c r="G163" s="87">
        <v>0</v>
      </c>
      <c r="H163" s="87">
        <v>0</v>
      </c>
      <c r="I163" s="87">
        <v>0</v>
      </c>
      <c r="J163" s="87">
        <v>43857.14</v>
      </c>
      <c r="K163" s="85" t="s">
        <v>240</v>
      </c>
      <c r="L163" s="85" t="s">
        <v>241</v>
      </c>
      <c r="M163" s="89" t="s">
        <v>338</v>
      </c>
      <c r="N163" s="78">
        <v>44433</v>
      </c>
      <c r="O163" s="79"/>
      <c r="P163" s="80"/>
    </row>
    <row r="164" spans="1:206" s="81" customFormat="1" ht="23.25" customHeight="1" x14ac:dyDescent="0.25">
      <c r="A164" s="80">
        <v>96</v>
      </c>
      <c r="B164" s="85" t="s">
        <v>138</v>
      </c>
      <c r="C164" s="86" t="s">
        <v>111</v>
      </c>
      <c r="D164" s="86" t="s">
        <v>110</v>
      </c>
      <c r="E164" s="86">
        <v>538</v>
      </c>
      <c r="F164" s="85" t="s">
        <v>389</v>
      </c>
      <c r="G164" s="87">
        <v>0</v>
      </c>
      <c r="H164" s="87">
        <v>0</v>
      </c>
      <c r="I164" s="87">
        <v>0</v>
      </c>
      <c r="J164" s="87">
        <v>84977.1</v>
      </c>
      <c r="K164" s="85" t="s">
        <v>240</v>
      </c>
      <c r="L164" s="85" t="s">
        <v>241</v>
      </c>
      <c r="M164" s="89" t="s">
        <v>339</v>
      </c>
      <c r="N164" s="78">
        <v>44438</v>
      </c>
      <c r="O164" s="79"/>
      <c r="P164" s="80"/>
    </row>
    <row r="165" spans="1:206" s="81" customFormat="1" ht="23.25" customHeight="1" x14ac:dyDescent="0.25">
      <c r="A165" s="80">
        <v>97</v>
      </c>
      <c r="B165" s="85" t="s">
        <v>138</v>
      </c>
      <c r="C165" s="86" t="s">
        <v>26</v>
      </c>
      <c r="D165" s="86" t="s">
        <v>112</v>
      </c>
      <c r="E165" s="86">
        <v>1000</v>
      </c>
      <c r="F165" s="85" t="s">
        <v>141</v>
      </c>
      <c r="G165" s="87">
        <v>0</v>
      </c>
      <c r="H165" s="87">
        <v>0</v>
      </c>
      <c r="I165" s="87">
        <v>0</v>
      </c>
      <c r="J165" s="87">
        <v>13728.6</v>
      </c>
      <c r="K165" s="85" t="s">
        <v>240</v>
      </c>
      <c r="L165" s="85" t="s">
        <v>241</v>
      </c>
      <c r="M165" s="89" t="s">
        <v>340</v>
      </c>
      <c r="N165" s="78"/>
      <c r="O165" s="79"/>
      <c r="P165" s="80"/>
    </row>
    <row r="166" spans="1:206" s="81" customFormat="1" ht="23.25" customHeight="1" x14ac:dyDescent="0.25">
      <c r="A166" s="80">
        <v>98</v>
      </c>
      <c r="B166" s="85" t="s">
        <v>138</v>
      </c>
      <c r="C166" s="86" t="s">
        <v>393</v>
      </c>
      <c r="D166" s="86" t="s">
        <v>394</v>
      </c>
      <c r="E166" s="86">
        <v>950</v>
      </c>
      <c r="F166" s="85" t="s">
        <v>395</v>
      </c>
      <c r="G166" s="87">
        <v>0</v>
      </c>
      <c r="H166" s="87">
        <v>0</v>
      </c>
      <c r="I166" s="87">
        <v>0</v>
      </c>
      <c r="J166" s="87">
        <v>36289.620000000003</v>
      </c>
      <c r="K166" s="85" t="s">
        <v>240</v>
      </c>
      <c r="L166" s="85" t="s">
        <v>241</v>
      </c>
      <c r="M166" s="89" t="s">
        <v>396</v>
      </c>
      <c r="N166" s="78">
        <v>44649</v>
      </c>
      <c r="O166" s="79"/>
      <c r="P166" s="80"/>
    </row>
    <row r="167" spans="1:206" s="103" customFormat="1" ht="23.25" customHeight="1" x14ac:dyDescent="0.25">
      <c r="A167" s="96">
        <v>99</v>
      </c>
      <c r="B167" s="97" t="s">
        <v>138</v>
      </c>
      <c r="C167" s="98" t="s">
        <v>102</v>
      </c>
      <c r="D167" s="98" t="s">
        <v>101</v>
      </c>
      <c r="E167" s="98">
        <v>3400</v>
      </c>
      <c r="F167" s="97" t="s">
        <v>397</v>
      </c>
      <c r="G167" s="99">
        <v>0</v>
      </c>
      <c r="H167" s="99">
        <v>0</v>
      </c>
      <c r="I167" s="99">
        <v>0</v>
      </c>
      <c r="J167" s="99"/>
      <c r="K167" s="97" t="s">
        <v>240</v>
      </c>
      <c r="L167" s="97" t="s">
        <v>241</v>
      </c>
      <c r="M167" s="100" t="s">
        <v>331</v>
      </c>
      <c r="N167" s="101">
        <v>44187</v>
      </c>
      <c r="O167" s="102"/>
      <c r="P167" s="96"/>
    </row>
    <row r="168" spans="1:206" s="4" customFormat="1" ht="17.25" customHeight="1" x14ac:dyDescent="0.2">
      <c r="A168" s="33"/>
      <c r="B168" s="85"/>
      <c r="C168" s="85"/>
      <c r="D168" s="90"/>
      <c r="E168" s="91"/>
      <c r="F168" s="91"/>
      <c r="G168" s="39">
        <f>SUM(G68:G167)</f>
        <v>0</v>
      </c>
      <c r="H168" s="39">
        <f>SUM(H68:H167)</f>
        <v>0</v>
      </c>
      <c r="I168" s="39">
        <f>SUM(I68:I167)</f>
        <v>0</v>
      </c>
      <c r="J168" s="39">
        <f>SUM(J68:J166)</f>
        <v>5456691.3440000014</v>
      </c>
      <c r="K168" s="91"/>
      <c r="L168" s="91"/>
      <c r="M168" s="92"/>
      <c r="N168" s="41"/>
      <c r="O168" s="42"/>
      <c r="P168" s="33"/>
    </row>
    <row r="169" spans="1:206" s="3" customFormat="1" ht="17.25" customHeight="1" x14ac:dyDescent="0.2">
      <c r="A169" s="15"/>
      <c r="B169" s="16" t="s">
        <v>392</v>
      </c>
      <c r="C169" s="16"/>
      <c r="D169" s="16"/>
      <c r="E169" s="17"/>
      <c r="F169" s="17"/>
      <c r="G169" s="95"/>
      <c r="H169" s="15"/>
      <c r="I169" s="15"/>
      <c r="J169" s="15"/>
      <c r="K169" s="15"/>
      <c r="L169" s="15"/>
      <c r="M169" s="15"/>
      <c r="N169" s="15"/>
      <c r="O169" s="17"/>
      <c r="P169" s="15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</row>
    <row r="170" spans="1:206" s="10" customFormat="1" ht="38.25" customHeight="1" x14ac:dyDescent="0.25">
      <c r="A170" s="33">
        <v>1</v>
      </c>
      <c r="B170" s="38" t="s">
        <v>352</v>
      </c>
      <c r="C170" s="38" t="s">
        <v>353</v>
      </c>
      <c r="D170" s="93" t="s">
        <v>216</v>
      </c>
      <c r="E170" s="21" t="s">
        <v>354</v>
      </c>
      <c r="F170" s="21" t="s">
        <v>355</v>
      </c>
      <c r="G170" s="37">
        <v>1066935.26</v>
      </c>
      <c r="H170" s="37">
        <v>817415.44</v>
      </c>
      <c r="I170" s="37">
        <f t="shared" ref="I170:I176" si="1">SUM(G170-H170)</f>
        <v>249519.82000000007</v>
      </c>
      <c r="J170" s="33"/>
      <c r="K170" s="21" t="s">
        <v>192</v>
      </c>
      <c r="L170" s="38" t="s">
        <v>356</v>
      </c>
      <c r="M170" s="33" t="s">
        <v>379</v>
      </c>
      <c r="N170" s="41">
        <v>39563</v>
      </c>
      <c r="O170" s="42"/>
      <c r="P170" s="43"/>
    </row>
    <row r="171" spans="1:206" s="10" customFormat="1" ht="38.25" customHeight="1" x14ac:dyDescent="0.25">
      <c r="A171" s="33">
        <v>2</v>
      </c>
      <c r="B171" s="38" t="s">
        <v>357</v>
      </c>
      <c r="C171" s="38" t="s">
        <v>358</v>
      </c>
      <c r="D171" s="93" t="s">
        <v>217</v>
      </c>
      <c r="E171" s="21" t="s">
        <v>359</v>
      </c>
      <c r="F171" s="21" t="s">
        <v>355</v>
      </c>
      <c r="G171" s="37">
        <v>710031.25</v>
      </c>
      <c r="H171" s="37">
        <v>556780.79</v>
      </c>
      <c r="I171" s="37">
        <f t="shared" si="1"/>
        <v>153250.45999999996</v>
      </c>
      <c r="J171" s="33">
        <v>392564.85</v>
      </c>
      <c r="K171" s="21" t="s">
        <v>192</v>
      </c>
      <c r="L171" s="38" t="s">
        <v>356</v>
      </c>
      <c r="M171" s="33" t="s">
        <v>380</v>
      </c>
      <c r="N171" s="41">
        <v>39564</v>
      </c>
      <c r="O171" s="42"/>
      <c r="P171" s="43"/>
    </row>
    <row r="172" spans="1:206" s="10" customFormat="1" ht="38.25" customHeight="1" x14ac:dyDescent="0.25">
      <c r="A172" s="33">
        <v>3</v>
      </c>
      <c r="B172" s="38" t="s">
        <v>214</v>
      </c>
      <c r="C172" s="38" t="s">
        <v>360</v>
      </c>
      <c r="D172" s="93" t="s">
        <v>218</v>
      </c>
      <c r="E172" s="21" t="s">
        <v>361</v>
      </c>
      <c r="F172" s="21" t="s">
        <v>362</v>
      </c>
      <c r="G172" s="37">
        <v>929406.22</v>
      </c>
      <c r="H172" s="37">
        <v>733737.6</v>
      </c>
      <c r="I172" s="37">
        <f t="shared" si="1"/>
        <v>195668.62</v>
      </c>
      <c r="J172" s="33">
        <v>456059.37</v>
      </c>
      <c r="K172" s="21" t="s">
        <v>192</v>
      </c>
      <c r="L172" s="38" t="s">
        <v>356</v>
      </c>
      <c r="M172" s="33" t="s">
        <v>381</v>
      </c>
      <c r="N172" s="41">
        <v>39565</v>
      </c>
      <c r="O172" s="42"/>
      <c r="P172" s="43"/>
    </row>
    <row r="173" spans="1:206" s="10" customFormat="1" ht="38.25" customHeight="1" x14ac:dyDescent="0.25">
      <c r="A173" s="33">
        <v>4</v>
      </c>
      <c r="B173" s="38" t="s">
        <v>143</v>
      </c>
      <c r="C173" s="38" t="s">
        <v>363</v>
      </c>
      <c r="D173" s="93" t="s">
        <v>364</v>
      </c>
      <c r="E173" s="21" t="s">
        <v>365</v>
      </c>
      <c r="F173" s="21" t="s">
        <v>366</v>
      </c>
      <c r="G173" s="37">
        <v>119244</v>
      </c>
      <c r="H173" s="37">
        <v>0</v>
      </c>
      <c r="I173" s="37">
        <f t="shared" si="1"/>
        <v>119244</v>
      </c>
      <c r="J173" s="33">
        <v>241655.44</v>
      </c>
      <c r="K173" s="21" t="s">
        <v>192</v>
      </c>
      <c r="L173" s="38" t="s">
        <v>356</v>
      </c>
      <c r="M173" s="33" t="s">
        <v>382</v>
      </c>
      <c r="N173" s="41">
        <v>39566</v>
      </c>
      <c r="O173" s="42"/>
      <c r="P173" s="43"/>
    </row>
    <row r="174" spans="1:206" s="10" customFormat="1" ht="38.25" customHeight="1" x14ac:dyDescent="0.25">
      <c r="A174" s="33">
        <v>5</v>
      </c>
      <c r="B174" s="38" t="s">
        <v>367</v>
      </c>
      <c r="C174" s="38" t="s">
        <v>368</v>
      </c>
      <c r="D174" s="93" t="s">
        <v>369</v>
      </c>
      <c r="E174" s="21" t="s">
        <v>365</v>
      </c>
      <c r="F174" s="21" t="s">
        <v>366</v>
      </c>
      <c r="G174" s="37">
        <v>119244</v>
      </c>
      <c r="H174" s="37">
        <v>0</v>
      </c>
      <c r="I174" s="37">
        <f t="shared" si="1"/>
        <v>119244</v>
      </c>
      <c r="J174" s="33">
        <v>171702.55</v>
      </c>
      <c r="K174" s="21" t="s">
        <v>192</v>
      </c>
      <c r="L174" s="38" t="s">
        <v>356</v>
      </c>
      <c r="M174" s="33" t="s">
        <v>383</v>
      </c>
      <c r="N174" s="41">
        <v>39567</v>
      </c>
      <c r="O174" s="42"/>
      <c r="P174" s="43"/>
    </row>
    <row r="175" spans="1:206" s="32" customFormat="1" ht="38.25" customHeight="1" x14ac:dyDescent="0.2">
      <c r="A175" s="33">
        <v>6</v>
      </c>
      <c r="B175" s="38" t="s">
        <v>143</v>
      </c>
      <c r="C175" s="38" t="s">
        <v>370</v>
      </c>
      <c r="D175" s="93" t="s">
        <v>219</v>
      </c>
      <c r="E175" s="21" t="s">
        <v>371</v>
      </c>
      <c r="F175" s="21" t="s">
        <v>372</v>
      </c>
      <c r="G175" s="37">
        <v>972861.04</v>
      </c>
      <c r="H175" s="37">
        <v>972861.04</v>
      </c>
      <c r="I175" s="37">
        <f t="shared" si="1"/>
        <v>0</v>
      </c>
      <c r="J175" s="33">
        <v>972861.04</v>
      </c>
      <c r="K175" s="21" t="s">
        <v>192</v>
      </c>
      <c r="L175" s="38" t="s">
        <v>378</v>
      </c>
      <c r="M175" s="94">
        <v>1417</v>
      </c>
      <c r="N175" s="41">
        <v>43795</v>
      </c>
      <c r="O175" s="42"/>
      <c r="P175" s="43"/>
    </row>
    <row r="176" spans="1:206" s="10" customFormat="1" ht="38.25" customHeight="1" x14ac:dyDescent="0.25">
      <c r="A176" s="33">
        <v>7</v>
      </c>
      <c r="B176" s="38" t="s">
        <v>215</v>
      </c>
      <c r="C176" s="38" t="s">
        <v>373</v>
      </c>
      <c r="D176" s="93" t="s">
        <v>220</v>
      </c>
      <c r="E176" s="21" t="s">
        <v>371</v>
      </c>
      <c r="F176" s="21" t="s">
        <v>372</v>
      </c>
      <c r="G176" s="37">
        <v>972861.04</v>
      </c>
      <c r="H176" s="37">
        <v>972861.04</v>
      </c>
      <c r="I176" s="37">
        <f t="shared" si="1"/>
        <v>0</v>
      </c>
      <c r="J176" s="33">
        <v>972861.04</v>
      </c>
      <c r="K176" s="21" t="s">
        <v>192</v>
      </c>
      <c r="L176" s="38" t="s">
        <v>378</v>
      </c>
      <c r="M176" s="94">
        <v>1417</v>
      </c>
      <c r="N176" s="41">
        <v>43795</v>
      </c>
      <c r="O176" s="44"/>
      <c r="P176" s="43"/>
    </row>
    <row r="177" spans="1:20" x14ac:dyDescent="0.25">
      <c r="A177" s="18"/>
      <c r="B177" s="107" t="s">
        <v>144</v>
      </c>
      <c r="C177" s="107"/>
      <c r="D177" s="25"/>
      <c r="E177" s="26"/>
      <c r="F177" s="36"/>
      <c r="G177" s="27">
        <f>G170+G171+G172+G173+G174+G175+G176</f>
        <v>4890582.8100000005</v>
      </c>
      <c r="H177" s="27">
        <f t="shared" ref="H177:J177" si="2">H170+H171+H172+H173+H174+H175+H176</f>
        <v>4053655.91</v>
      </c>
      <c r="I177" s="27">
        <f t="shared" si="2"/>
        <v>836926.9</v>
      </c>
      <c r="J177" s="27">
        <f t="shared" si="2"/>
        <v>3207704.29</v>
      </c>
      <c r="K177" s="21"/>
      <c r="L177" s="22"/>
      <c r="M177" s="35"/>
      <c r="N177" s="35"/>
      <c r="O177" s="24"/>
      <c r="P177" s="35"/>
    </row>
    <row r="178" spans="1:20" x14ac:dyDescent="0.25">
      <c r="A178" s="18"/>
      <c r="B178" s="107" t="s">
        <v>145</v>
      </c>
      <c r="C178" s="107"/>
      <c r="D178" s="25"/>
      <c r="E178" s="26"/>
      <c r="F178" s="36"/>
      <c r="G178" s="27"/>
      <c r="H178" s="27"/>
      <c r="I178" s="27"/>
      <c r="J178" s="45">
        <f>SUM(J168+J177)</f>
        <v>8664395.6340000015</v>
      </c>
      <c r="K178" s="21"/>
      <c r="L178" s="22"/>
      <c r="M178" s="35"/>
      <c r="N178" s="35"/>
      <c r="O178" s="24"/>
      <c r="P178" s="35"/>
    </row>
    <row r="179" spans="1:20" x14ac:dyDescent="0.25">
      <c r="A179" s="46"/>
      <c r="B179" s="47"/>
      <c r="C179" s="47"/>
      <c r="D179" s="47"/>
      <c r="E179" s="48"/>
      <c r="F179" s="49"/>
      <c r="G179" s="50"/>
      <c r="H179" s="50"/>
      <c r="I179" s="50"/>
      <c r="J179" s="51"/>
      <c r="K179" s="52"/>
      <c r="L179" s="53"/>
      <c r="M179" s="54"/>
      <c r="N179" s="54"/>
      <c r="O179" s="55"/>
      <c r="P179" s="54"/>
    </row>
    <row r="180" spans="1:20" x14ac:dyDescent="0.25">
      <c r="A180" s="11" t="s">
        <v>146</v>
      </c>
      <c r="B180" s="11"/>
      <c r="C180" s="11"/>
      <c r="D180" s="11"/>
      <c r="E180" s="12"/>
    </row>
    <row r="181" spans="1:20" ht="52.5" x14ac:dyDescent="0.25">
      <c r="A181" s="1" t="s">
        <v>113</v>
      </c>
      <c r="B181" s="1" t="s">
        <v>114</v>
      </c>
      <c r="C181" s="1" t="s">
        <v>115</v>
      </c>
      <c r="D181" s="1" t="s">
        <v>116</v>
      </c>
      <c r="E181" s="2" t="s">
        <v>117</v>
      </c>
      <c r="F181" s="1" t="s">
        <v>118</v>
      </c>
      <c r="G181" s="1" t="s">
        <v>119</v>
      </c>
      <c r="H181" s="1" t="s">
        <v>120</v>
      </c>
      <c r="I181" s="1" t="s">
        <v>121</v>
      </c>
      <c r="J181" s="2" t="s">
        <v>122</v>
      </c>
      <c r="K181" s="1" t="s">
        <v>123</v>
      </c>
      <c r="L181" s="2" t="s">
        <v>124</v>
      </c>
      <c r="M181" s="1" t="s">
        <v>125</v>
      </c>
      <c r="N181" s="1" t="s">
        <v>126</v>
      </c>
      <c r="O181" s="1" t="s">
        <v>127</v>
      </c>
      <c r="P181" s="1" t="s">
        <v>128</v>
      </c>
      <c r="T181" s="56"/>
    </row>
    <row r="182" spans="1:20" x14ac:dyDescent="0.25">
      <c r="A182" s="13">
        <v>1</v>
      </c>
      <c r="B182" s="13">
        <v>2</v>
      </c>
      <c r="C182" s="13">
        <v>3</v>
      </c>
      <c r="D182" s="13">
        <v>4</v>
      </c>
      <c r="E182" s="14">
        <v>5</v>
      </c>
      <c r="F182" s="13">
        <v>6</v>
      </c>
      <c r="G182" s="13">
        <v>7</v>
      </c>
      <c r="H182" s="13">
        <v>8</v>
      </c>
      <c r="I182" s="13">
        <v>9</v>
      </c>
      <c r="J182" s="14">
        <v>10</v>
      </c>
      <c r="K182" s="13">
        <v>11</v>
      </c>
      <c r="L182" s="14">
        <v>12</v>
      </c>
      <c r="M182" s="13">
        <v>13</v>
      </c>
      <c r="N182" s="13">
        <v>14</v>
      </c>
      <c r="O182" s="13"/>
      <c r="P182" s="13">
        <v>15</v>
      </c>
    </row>
    <row r="183" spans="1:20" x14ac:dyDescent="0.25">
      <c r="A183" s="28"/>
      <c r="B183" s="16" t="s">
        <v>132</v>
      </c>
      <c r="C183" s="29"/>
      <c r="D183" s="29"/>
      <c r="E183" s="30"/>
      <c r="F183" s="30"/>
      <c r="G183" s="28"/>
      <c r="H183" s="28"/>
      <c r="I183" s="28"/>
      <c r="J183" s="28"/>
      <c r="K183" s="28"/>
      <c r="L183" s="28"/>
      <c r="M183" s="28"/>
      <c r="N183" s="28"/>
      <c r="O183" s="30"/>
      <c r="P183" s="28"/>
    </row>
    <row r="184" spans="1:20" s="10" customFormat="1" ht="45.75" x14ac:dyDescent="0.25">
      <c r="A184" s="33">
        <v>1</v>
      </c>
      <c r="B184" s="38" t="s">
        <v>374</v>
      </c>
      <c r="C184" s="38" t="s">
        <v>375</v>
      </c>
      <c r="D184" s="38"/>
      <c r="E184" s="21" t="s">
        <v>376</v>
      </c>
      <c r="F184" s="21" t="s">
        <v>377</v>
      </c>
      <c r="G184" s="37">
        <v>335760</v>
      </c>
      <c r="H184" s="37">
        <v>0</v>
      </c>
      <c r="I184" s="37">
        <f>SUM(G184-H184)</f>
        <v>335760</v>
      </c>
      <c r="J184" s="33">
        <v>0</v>
      </c>
      <c r="K184" s="21" t="s">
        <v>384</v>
      </c>
      <c r="L184" s="38"/>
      <c r="M184" s="40"/>
      <c r="N184" s="41"/>
      <c r="O184" s="33"/>
      <c r="P184" s="33"/>
    </row>
    <row r="185" spans="1:20" x14ac:dyDescent="0.25">
      <c r="A185" s="18"/>
      <c r="B185" s="107" t="s">
        <v>147</v>
      </c>
      <c r="C185" s="107"/>
      <c r="D185" s="25"/>
      <c r="E185" s="26"/>
      <c r="F185" s="36"/>
      <c r="G185" s="27"/>
      <c r="H185" s="27"/>
      <c r="I185" s="27"/>
      <c r="J185" s="27"/>
      <c r="K185" s="21"/>
      <c r="L185" s="22"/>
      <c r="M185" s="18"/>
      <c r="N185" s="23"/>
      <c r="O185" s="24"/>
      <c r="P185" s="18"/>
    </row>
    <row r="186" spans="1:20" x14ac:dyDescent="0.25">
      <c r="A186" s="18"/>
      <c r="B186" s="107" t="s">
        <v>148</v>
      </c>
      <c r="C186" s="107"/>
      <c r="D186" s="25"/>
      <c r="E186" s="26"/>
      <c r="F186" s="36"/>
      <c r="G186" s="27"/>
      <c r="H186" s="27"/>
      <c r="I186" s="27"/>
      <c r="J186" s="27"/>
      <c r="K186" s="21"/>
    </row>
    <row r="187" spans="1:20" ht="18.75" customHeight="1" x14ac:dyDescent="0.25">
      <c r="A187" s="43" t="s">
        <v>149</v>
      </c>
      <c r="B187" s="33"/>
      <c r="C187" s="33"/>
      <c r="D187" s="33"/>
      <c r="E187" s="33"/>
      <c r="F187" s="33"/>
      <c r="G187" s="57"/>
      <c r="H187" s="57"/>
      <c r="I187" s="57"/>
      <c r="J187" s="57"/>
      <c r="K187" s="58"/>
      <c r="L187" s="38"/>
      <c r="M187" s="33"/>
      <c r="N187" s="41"/>
      <c r="O187" s="42"/>
      <c r="P187" s="33"/>
    </row>
    <row r="188" spans="1:20" ht="40.5" customHeight="1" x14ac:dyDescent="0.25">
      <c r="A188" s="108" t="s">
        <v>150</v>
      </c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1:20" ht="165.75" customHeight="1" x14ac:dyDescent="0.25">
      <c r="A189" s="104" t="s">
        <v>151</v>
      </c>
      <c r="B189" s="105"/>
      <c r="C189" s="105"/>
      <c r="D189" s="106"/>
      <c r="E189" s="104" t="s">
        <v>152</v>
      </c>
      <c r="F189" s="105"/>
      <c r="G189" s="105"/>
      <c r="H189" s="106"/>
      <c r="I189" s="104" t="s">
        <v>153</v>
      </c>
      <c r="J189" s="106"/>
      <c r="K189" s="1" t="s">
        <v>154</v>
      </c>
      <c r="L189" s="104" t="s">
        <v>155</v>
      </c>
      <c r="M189" s="106"/>
      <c r="N189" s="1" t="s">
        <v>156</v>
      </c>
      <c r="O189" s="1" t="s">
        <v>157</v>
      </c>
      <c r="P189" s="1" t="s">
        <v>158</v>
      </c>
    </row>
    <row r="190" spans="1:20" x14ac:dyDescent="0.25">
      <c r="A190" s="104">
        <v>1</v>
      </c>
      <c r="B190" s="105"/>
      <c r="C190" s="105"/>
      <c r="D190" s="106"/>
      <c r="E190" s="104">
        <v>2</v>
      </c>
      <c r="F190" s="105"/>
      <c r="G190" s="105"/>
      <c r="H190" s="106"/>
      <c r="I190" s="104">
        <v>3</v>
      </c>
      <c r="J190" s="106"/>
      <c r="K190" s="13">
        <v>4</v>
      </c>
      <c r="L190" s="104">
        <v>5</v>
      </c>
      <c r="M190" s="106"/>
      <c r="N190" s="13">
        <v>6</v>
      </c>
      <c r="O190" s="13">
        <v>7</v>
      </c>
      <c r="P190" s="13">
        <v>8</v>
      </c>
    </row>
    <row r="192" spans="1:20" x14ac:dyDescent="0.25">
      <c r="A192" t="s">
        <v>239</v>
      </c>
    </row>
  </sheetData>
  <mergeCells count="15">
    <mergeCell ref="A190:D190"/>
    <mergeCell ref="E190:H190"/>
    <mergeCell ref="I190:J190"/>
    <mergeCell ref="L190:M190"/>
    <mergeCell ref="B61:C61"/>
    <mergeCell ref="B67:C67"/>
    <mergeCell ref="B177:C177"/>
    <mergeCell ref="B178:C178"/>
    <mergeCell ref="B185:C185"/>
    <mergeCell ref="B186:C186"/>
    <mergeCell ref="A188:P188"/>
    <mergeCell ref="A189:D189"/>
    <mergeCell ref="E189:H189"/>
    <mergeCell ref="I189:J189"/>
    <mergeCell ref="L189:M189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2022-03-30T06:33:10Z</cp:lastPrinted>
  <dcterms:created xsi:type="dcterms:W3CDTF">2022-02-21T16:59:24Z</dcterms:created>
  <dcterms:modified xsi:type="dcterms:W3CDTF">2023-04-18T06:48:27Z</dcterms:modified>
</cp:coreProperties>
</file>