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6605" windowHeight="9195" activeTab="0"/>
  </bookViews>
  <sheets>
    <sheet name="2019" sheetId="1" r:id="rId1"/>
    <sheet name="Лист2" sheetId="2" r:id="rId2"/>
    <sheet name="Лист3" sheetId="3" r:id="rId3"/>
  </sheets>
  <definedNames>
    <definedName name="_xlnm._FilterDatabase" localSheetId="0" hidden="1">'2019'!$A$2:$G$280</definedName>
    <definedName name="OLE_LINK1" localSheetId="0">'2019'!#REF!</definedName>
    <definedName name="_xlnm.Print_Titles" localSheetId="0">'2019'!$2:$2</definedName>
    <definedName name="_xlnm.Print_Area" localSheetId="0">'2019'!$A$1:$G$322</definedName>
  </definedNames>
  <calcPr fullCalcOnLoad="1"/>
</workbook>
</file>

<file path=xl/sharedStrings.xml><?xml version="1.0" encoding="utf-8"?>
<sst xmlns="http://schemas.openxmlformats.org/spreadsheetml/2006/main" count="1024" uniqueCount="694">
  <si>
    <t>№п/п</t>
  </si>
  <si>
    <t>Принятые меры по результатам ревизии, всего восстановлено, в рублях</t>
  </si>
  <si>
    <t>Код по классификатору нарушений</t>
  </si>
  <si>
    <t>3120 п.4.2.13</t>
  </si>
  <si>
    <t>3120 п.4.2.2</t>
  </si>
  <si>
    <t>ИТОГО:</t>
  </si>
  <si>
    <t>Сроки проведения КМ</t>
  </si>
  <si>
    <t>Выявленные нарушения, в рублях</t>
  </si>
  <si>
    <t>Требования по устранению выявленных нарушений и недостатков согласно вынесенным представлениям и предписаниям</t>
  </si>
  <si>
    <t>Наименование объекта контроля, метод КМ</t>
  </si>
  <si>
    <t>2204 п.2.4.28</t>
  </si>
  <si>
    <t>2204 п.2.4.29</t>
  </si>
  <si>
    <t>2302 п.3.2.5</t>
  </si>
  <si>
    <t>3110 п.4.1.1</t>
  </si>
  <si>
    <t>3132 п.4.6.1</t>
  </si>
  <si>
    <t>2304 п.3.2.4</t>
  </si>
  <si>
    <t>3120 4.2.24</t>
  </si>
  <si>
    <t>3120 4.2.17</t>
  </si>
  <si>
    <t>2202 п.2.2.1</t>
  </si>
  <si>
    <t>3120 п.4.2.17</t>
  </si>
  <si>
    <t>Принять меры по устранению причин и условий выявленных нарушений. Рассмотреть вопрос о привлечении к ответственности должностных лиц, допустивших указанные нарушения.</t>
  </si>
  <si>
    <t>2305 п.3.5.3</t>
  </si>
  <si>
    <t>3120 п.4.2.18</t>
  </si>
  <si>
    <t>2201 п.2.1.26</t>
  </si>
  <si>
    <t>3120 п.4.2.6</t>
  </si>
  <si>
    <t>2202 п.2.2.6</t>
  </si>
  <si>
    <t>2201 п.2.1.14</t>
  </si>
  <si>
    <t>2201 п.2.1.31</t>
  </si>
  <si>
    <t>×</t>
  </si>
  <si>
    <t>21.01.2019 - 20.02.2019</t>
  </si>
  <si>
    <r>
      <t xml:space="preserve">3. В нарушение статьи 158 БК РФ, части 14 статьи 155 Жилищного кодекса РФ, п. 44 Постановления Правительства РФ от 05.12.2014 № 1318 «О регулировании отношений по найму жилых помещений жилищного фонда социального использования» установлено неприменение мер ответственности (пени), предусмотренных НПА и (или) условиями контрактов (договоров социального найма), в сумме </t>
    </r>
    <r>
      <rPr>
        <b/>
        <sz val="14"/>
        <rFont val="Times New Roman"/>
        <family val="1"/>
      </rPr>
      <t>719,19 руб.</t>
    </r>
    <r>
      <rPr>
        <sz val="14"/>
        <rFont val="Times New Roman"/>
        <family val="1"/>
      </rPr>
      <t xml:space="preserve">, из них по периодам: в 2018 году – в сумме 719,19 руб. </t>
    </r>
  </si>
  <si>
    <r>
      <t xml:space="preserve">В ходе ревизии на основании бухгалтерской справки от 30.01.2019 ведущим специалистом, финансистом были списаны с бюджетного счета 1.108.51 «Недвижимое имущество, составляющее казну» муниципальные квартиры на общую сумму </t>
    </r>
    <r>
      <rPr>
        <b/>
        <sz val="14"/>
        <rFont val="Times New Roman"/>
        <family val="1"/>
      </rPr>
      <t xml:space="preserve">481 403 руб. </t>
    </r>
  </si>
  <si>
    <r>
      <t xml:space="preserve">5. В нарушение пунктов 145, 146, 36 Инструкции от 01.12.2010 №157н за период с 01.01.2018 по 31.12.2018 установлено не отражение финансово-хозяйственных операций на соответствующих счетах бюджетного учета по списанию стоимости приватизированных квартир в сумме </t>
    </r>
    <r>
      <rPr>
        <b/>
        <sz val="14"/>
        <rFont val="Times New Roman"/>
        <family val="1"/>
      </rPr>
      <t>481 403 руб.</t>
    </r>
    <r>
      <rPr>
        <sz val="14"/>
        <rFont val="Times New Roman"/>
        <family val="1"/>
      </rPr>
      <t>, из них по периодам: в 2018 году – в сумме 481 403 руб.</t>
    </r>
  </si>
  <si>
    <r>
      <t xml:space="preserve">В ходе ревизии на основании бухгалтерской справки от 31.01.2019 ведущим специалистом, финансистом земельный участок отражен на счете 1.108.55 «Непроизведенные активы, составляющие казну» в сумме </t>
    </r>
    <r>
      <rPr>
        <b/>
        <sz val="14"/>
        <rFont val="Times New Roman"/>
        <family val="1"/>
      </rPr>
      <t xml:space="preserve">353 640,6 руб. </t>
    </r>
  </si>
  <si>
    <r>
      <t xml:space="preserve">7. В нарушение статьи 9 Федерального закона от 06.12.2011 № 402-ФЗ «О бухгалтерском учете» и п. 114 Инструкции от 01.12.2010 № 157н установлена стоимость списанных материальных запасов при их приобретении на финансовый результат без оформления соответствующих первичных документов в сумме </t>
    </r>
    <r>
      <rPr>
        <b/>
        <sz val="14"/>
        <rFont val="Times New Roman"/>
        <family val="1"/>
      </rPr>
      <t>3 000 руб.</t>
    </r>
    <r>
      <rPr>
        <sz val="14"/>
        <rFont val="Times New Roman"/>
        <family val="1"/>
      </rPr>
      <t>, из них по периодам: в 2017 году – в сумме 1 500 руб., в 2018 году – в сумме 1 500 руб.</t>
    </r>
  </si>
  <si>
    <r>
      <t xml:space="preserve">В ходе ревизии по списанным материальным запасам (венкам) был оформлен оправдательный первичный учетный документ – акт о списании материальных запасов от 31.01.2019 № 1 на общую сумму </t>
    </r>
    <r>
      <rPr>
        <b/>
        <sz val="14"/>
        <rFont val="Times New Roman"/>
        <family val="1"/>
      </rPr>
      <t>3 000 руб.</t>
    </r>
  </si>
  <si>
    <r>
      <t xml:space="preserve">8. В нарушение пунктов 111, 112, 113 Инструкции от 01.12.2010 № 157н установлена стоимость материальных запасов, списанных с учета с нарушением нормативных правовых актов на общую сумму </t>
    </r>
    <r>
      <rPr>
        <b/>
        <sz val="14"/>
        <rFont val="Times New Roman"/>
        <family val="1"/>
      </rPr>
      <t>10 286,18 руб.</t>
    </r>
    <r>
      <rPr>
        <sz val="14"/>
        <rFont val="Times New Roman"/>
        <family val="1"/>
      </rPr>
      <t>, из них по периодам: в 2018 году – 10 286,18 руб.</t>
    </r>
  </si>
  <si>
    <t>3120 п.4.2.10</t>
  </si>
  <si>
    <r>
      <t>В ходе ревизии списанные материальные запасы были поставлены на учет (на счет 1.105.36 «Прочие материальные запасы») бухгалтерской справкой от 19.02.2019 № 7 на общую сумму</t>
    </r>
    <r>
      <rPr>
        <b/>
        <sz val="14"/>
        <rFont val="Times New Roman"/>
        <family val="1"/>
      </rPr>
      <t xml:space="preserve"> 10 286,18 руб.</t>
    </r>
  </si>
  <si>
    <r>
      <t>9. В нарушение п. 373 Инструкции от 01.12.2010 №157н установлено неправильное отражение бухгалтерских операций на счетах бюджетного учета (на забалансовом счете 21 «Основные средства в эксплуатации» числится основное средство стоимостью свыше 3 000 руб.) в сумме</t>
    </r>
    <r>
      <rPr>
        <b/>
        <sz val="14"/>
        <rFont val="Times New Roman"/>
        <family val="1"/>
      </rPr>
      <t xml:space="preserve"> 5 000 руб.,</t>
    </r>
    <r>
      <rPr>
        <sz val="14"/>
        <rFont val="Times New Roman"/>
        <family val="1"/>
      </rPr>
      <t xml:space="preserve"> из них по периодам: в 2017 году - в сумме 5 000 руб.</t>
    </r>
  </si>
  <si>
    <r>
      <t>В ходе ревизии травокосилка в сумме</t>
    </r>
    <r>
      <rPr>
        <b/>
        <sz val="14"/>
        <rFont val="Times New Roman"/>
        <family val="1"/>
      </rPr>
      <t xml:space="preserve"> 5 000 руб. </t>
    </r>
    <r>
      <rPr>
        <sz val="14"/>
        <rFont val="Times New Roman"/>
        <family val="1"/>
      </rPr>
      <t>была отражена на счете 1.101.34 «Машины и оборудование – иное движимое имущество учреждения» бухгалтерской справкой от 20.02.2019 № 10.</t>
    </r>
  </si>
  <si>
    <r>
      <t xml:space="preserve">10. В нарушение п. 102 Инструкции от 06.12.2010 №162н установлено неправильное отражение бухгалтерских операций на счетах бюджетного учета (в бюджетном учете излишне отражены счета-фактуры за электроэнергию скважин, а также не отражены счета-фактуры за электроэнергию уличного освещения) в сумме </t>
    </r>
    <r>
      <rPr>
        <b/>
        <sz val="14"/>
        <rFont val="Times New Roman"/>
        <family val="1"/>
      </rPr>
      <t>18 237,84 руб.</t>
    </r>
    <r>
      <rPr>
        <sz val="14"/>
        <rFont val="Times New Roman"/>
        <family val="1"/>
      </rPr>
      <t>, из них по периодам: в 2018 году – в сумме 18 237,84 руб.</t>
    </r>
  </si>
  <si>
    <r>
      <t xml:space="preserve">11. В нарушение статьи 158, п. 4 статьи 242 Бюджетного кодекса Российской Федерации, п. 2.5.6 Порядка от 10.10.2008 № 8н установлено неэффективное использование денежных средств, выразившееся в необоснованном создании дебиторской задолженности на 31.12.2018 в сумме </t>
    </r>
    <r>
      <rPr>
        <b/>
        <sz val="14"/>
        <rFont val="Times New Roman"/>
        <family val="1"/>
      </rPr>
      <t>14 276,01 руб.</t>
    </r>
    <r>
      <rPr>
        <sz val="14"/>
        <rFont val="Times New Roman"/>
        <family val="1"/>
      </rPr>
      <t>, то есть администрацией Спас-Талицкого сельского поселения осуществлены опережающие платежи (выплаты) следующего финансового года, из них по периодам: в 2018 году – в сумме 14 276,01 руб.</t>
    </r>
  </si>
  <si>
    <t>2201 п.2.1.29</t>
  </si>
  <si>
    <r>
      <t xml:space="preserve">В ходе ревизии бухгалтерские записи по неправильно отраженным расходам на коммунальные услуги на сумму </t>
    </r>
    <r>
      <rPr>
        <b/>
        <sz val="14"/>
        <rFont val="Times New Roman"/>
        <family val="1"/>
      </rPr>
      <t xml:space="preserve">18 237,84 руб. </t>
    </r>
    <r>
      <rPr>
        <sz val="14"/>
        <rFont val="Times New Roman"/>
        <family val="1"/>
      </rPr>
      <t>были исправлены бухгалтерской справкой от 31.01.2019 № 4.</t>
    </r>
  </si>
  <si>
    <r>
      <t xml:space="preserve">администрация Спас-Талицкого сельского поселения Оричевского района, </t>
    </r>
    <r>
      <rPr>
        <b/>
        <sz val="14"/>
        <rFont val="Times New Roman"/>
        <family val="1"/>
      </rPr>
      <t>ревизия</t>
    </r>
    <r>
      <rPr>
        <sz val="14"/>
        <rFont val="Times New Roman"/>
        <family val="1"/>
      </rPr>
      <t xml:space="preserve"> исполнения бюджета и финансово-хозяйственной деятельности</t>
    </r>
  </si>
  <si>
    <r>
      <t xml:space="preserve">3. В нарушение статьи 70 Бюджетного кодекса РФ установлена переплата заработной платы в сумме </t>
    </r>
    <r>
      <rPr>
        <b/>
        <sz val="14"/>
        <rFont val="Times New Roman"/>
        <family val="1"/>
      </rPr>
      <t>230,81 руб</t>
    </r>
    <r>
      <rPr>
        <sz val="14"/>
        <rFont val="Times New Roman"/>
        <family val="1"/>
      </rPr>
      <t xml:space="preserve">., в том числе страховых взносов в сумме 53,54 руб., из них по периодам: 
в 2017 году – переплата заработной платы в сумме 177,27 руб., переплата страховых взносов в сумме 53,54 руб.
</t>
    </r>
  </si>
  <si>
    <r>
      <t xml:space="preserve">8. В нарушение пункта 18 Федерального стандарта бухгалтерского учета для организаций государственного сектора от 31.12.2016 № 256н установлено неправильное отражение бухгалтерских операций на счетах бюджетного учета в сумме </t>
    </r>
    <r>
      <rPr>
        <b/>
        <sz val="14"/>
        <rFont val="Times New Roman"/>
        <family val="1"/>
      </rPr>
      <t>255,67 руб.</t>
    </r>
    <r>
      <rPr>
        <sz val="14"/>
        <rFont val="Times New Roman"/>
        <family val="1"/>
      </rPr>
      <t xml:space="preserve"> (продукты питания), из них по периодам: 
в 2018 году - в сумме 255,67 руб. 
</t>
    </r>
  </si>
  <si>
    <t>2202 п.2.2.3</t>
  </si>
  <si>
    <r>
      <t xml:space="preserve">МДОКУ детский сад  «Сказка» пгт Оричи Оричевского района, </t>
    </r>
    <r>
      <rPr>
        <b/>
        <sz val="14"/>
        <rFont val="Times New Roman"/>
        <family val="1"/>
      </rPr>
      <t>ревизия</t>
    </r>
    <r>
      <rPr>
        <sz val="14"/>
        <rFont val="Times New Roman"/>
        <family val="1"/>
      </rPr>
      <t xml:space="preserve"> финансово-хозяйственной деятельности</t>
    </r>
  </si>
  <si>
    <t>16.01.2019 - 25.02.2019</t>
  </si>
  <si>
    <r>
      <t xml:space="preserve">В ходе ревизии по данным расчетно-платежной ведомости за февраль 2019 года переплата заработной платы в сумме </t>
    </r>
    <r>
      <rPr>
        <b/>
        <sz val="14"/>
        <rFont val="Times New Roman"/>
        <family val="1"/>
      </rPr>
      <t>230,81 руб</t>
    </r>
    <r>
      <rPr>
        <sz val="14"/>
        <rFont val="Times New Roman"/>
        <family val="1"/>
      </rPr>
      <t xml:space="preserve">. была удержана в полном объеме. </t>
    </r>
  </si>
  <si>
    <r>
      <t xml:space="preserve">В ходе ревизии сумма необоснованно списанных продуктов питания в сумме </t>
    </r>
    <r>
      <rPr>
        <b/>
        <sz val="14"/>
        <rFont val="Times New Roman"/>
        <family val="1"/>
      </rPr>
      <t>732,39 руб</t>
    </r>
    <r>
      <rPr>
        <sz val="14"/>
        <rFont val="Times New Roman"/>
        <family val="1"/>
      </rPr>
      <t xml:space="preserve">. была внесена материально – ответственным лицом в кассу по приходному кассовому ордеру от 26.02.2019 № 22 и кассовому чеку Сбербанка России ОСБ 8612/0166 от 26.02.2019. </t>
    </r>
  </si>
  <si>
    <r>
      <t xml:space="preserve">В ходе ревизии ведущим бухгалтером сделаны исправительные проводки бухгалтерской справкой от 22.02.2019 №10 на сумму </t>
    </r>
    <r>
      <rPr>
        <b/>
        <sz val="14"/>
        <rFont val="Times New Roman"/>
        <family val="1"/>
      </rPr>
      <t>255,67 руб.</t>
    </r>
  </si>
  <si>
    <r>
      <t xml:space="preserve">7. В нарушение пункта 18 Федерального стандарта бухгалтерского учета для организаций государственного сектора от 31.12.2016 № 256н и пункта 15.5 Постановления Главного государственного санитарного врача РФ от 15.05.2013 N 26 установлено необоснованное списание материальных запасов (продуктов питания) на общую сумму </t>
    </r>
    <r>
      <rPr>
        <b/>
        <sz val="14"/>
        <rFont val="Times New Roman"/>
        <family val="1"/>
      </rPr>
      <t>732,39 руб.</t>
    </r>
    <r>
      <rPr>
        <sz val="14"/>
        <rFont val="Times New Roman"/>
        <family val="1"/>
      </rPr>
      <t xml:space="preserve">, из них по периодам:
в 2018 году – в сумме 732,39 руб. 
</t>
    </r>
  </si>
  <si>
    <t>На основании приказа ЦБ управления образования Оричевского района от 19.03.2019 № 8-к ведущему бухгалтеру вынесено дисциплинарное взыскание в виде замечания, проведена разъяснительная работа.</t>
  </si>
  <si>
    <t>районный бюджет</t>
  </si>
  <si>
    <r>
      <t xml:space="preserve">Принять меры по взысканию долгосрочной (от трёх месяцев и более) дебиторской задолженности в бюджет Спас-Талицкого сельского поселения в сумме </t>
    </r>
    <r>
      <rPr>
        <b/>
        <sz val="14"/>
        <rFont val="Times New Roman"/>
        <family val="1"/>
      </rPr>
      <t>4 182,64 руб.</t>
    </r>
    <r>
      <rPr>
        <sz val="14"/>
        <rFont val="Times New Roman"/>
        <family val="1"/>
      </rPr>
      <t xml:space="preserve"> по заключенным договорам социального найма жилого помещения.</t>
    </r>
  </si>
  <si>
    <r>
      <t xml:space="preserve">Принять меры по начислению и взысканию в бюджет Спас-Талицкого сельского поселения пеней по договорам социального найма муниципального имущества в сумме </t>
    </r>
    <r>
      <rPr>
        <b/>
        <sz val="14"/>
        <rFont val="Times New Roman"/>
        <family val="1"/>
      </rPr>
      <t>719,19 руб.</t>
    </r>
  </si>
  <si>
    <t>_____</t>
  </si>
  <si>
    <r>
      <t xml:space="preserve">1. В нарушение п.10 и п.11 Инструкции от 01.12.2010 № 157н установлено несвоевременное отражение финансово-хозяйственных операций на соответствующих счетах бухгалтерского учета в общей сумме </t>
    </r>
    <r>
      <rPr>
        <b/>
        <sz val="14"/>
        <rFont val="Times New Roman"/>
        <family val="1"/>
      </rPr>
      <t>4 867,60 руб</t>
    </r>
    <r>
      <rPr>
        <sz val="14"/>
        <rFont val="Times New Roman"/>
        <family val="1"/>
      </rPr>
      <t xml:space="preserve">., их них по периодам: в  2017 году – в сумме 4 867,60 руб. 
</t>
    </r>
  </si>
  <si>
    <r>
      <t xml:space="preserve">5. В нарушение пунктов 34, 50 Приказа Минфина России от 01.12.2010 N 157н, пункта 2 Приложения № 5  Приказа Минфина России от 30.03.2015 N 52н установлено списание товарно-материальных ценностей без подтверждающих документов на общую сумму </t>
    </r>
    <r>
      <rPr>
        <b/>
        <sz val="14"/>
        <rFont val="Times New Roman"/>
        <family val="1"/>
      </rPr>
      <t>68 710 руб.</t>
    </r>
    <r>
      <rPr>
        <sz val="14"/>
        <rFont val="Times New Roman"/>
        <family val="1"/>
      </rPr>
      <t xml:space="preserve"> (5300 руб. перфоратор, 2745 руб. унитаз, 3880 руб. мойка, 10780 руб. стулья (14 ед.), 9600 водонагреватель, 13485 руб. ванны моечные (3 ед.), 22920 руб.  мебель (7 ед.)), из них по периодам: в 2018 году – в сумме 68 710 руб. 
</t>
    </r>
  </si>
  <si>
    <r>
      <t xml:space="preserve">4. В нарушение пункта 34 Инструкции от 01.12.2010 № 157н, пункта 2 Приложения № 5 Приказа Минфина России от 30.03.2015 № 52н установлено нарушение порядка оприходования основных средств, выразившееся в принятии к учету основных средств – шкаф-купе в сумме </t>
    </r>
    <r>
      <rPr>
        <b/>
        <sz val="14"/>
        <rFont val="Times New Roman"/>
        <family val="1"/>
      </rPr>
      <t>28 000 руб.</t>
    </r>
    <r>
      <rPr>
        <sz val="14"/>
        <rFont val="Times New Roman"/>
        <family val="1"/>
      </rPr>
      <t xml:space="preserve">, без основания для отражения, а именно без первичного учетного документа - акта о приеме – передаче объектов нефинансовых активов ф. 0504101, из них по периодам: в 2018 году – в сумме 28000 руб.
</t>
    </r>
  </si>
  <si>
    <r>
      <t xml:space="preserve">2. В нарушение ст. 70 Бюджетного кодекса РФ установлена недоплата заработной платы на общую сумму </t>
    </r>
    <r>
      <rPr>
        <b/>
        <sz val="14"/>
        <rFont val="Times New Roman"/>
        <family val="1"/>
      </rPr>
      <t>2 107,19 руб</t>
    </r>
    <r>
      <rPr>
        <sz val="14"/>
        <rFont val="Times New Roman"/>
        <family val="1"/>
      </rPr>
      <t xml:space="preserve">., из них по периодам: 
в 2017 году – в сумме 2107,19 руб. 
</t>
    </r>
  </si>
  <si>
    <r>
      <t xml:space="preserve">В ходе ревизии по данным расчетно-платежной ведомости за февраль 2019 года недоплата заработной платы в сумме </t>
    </r>
    <r>
      <rPr>
        <b/>
        <sz val="14"/>
        <rFont val="Times New Roman"/>
        <family val="1"/>
      </rPr>
      <t xml:space="preserve">2 107,19 руб. </t>
    </r>
    <r>
      <rPr>
        <sz val="14"/>
        <rFont val="Times New Roman"/>
        <family val="1"/>
      </rPr>
      <t>была востановлена в полном объеме.</t>
    </r>
  </si>
  <si>
    <r>
      <t xml:space="preserve">В ходе ревизии ведущим бухгалтером был оформлен первичный учетный документ по принятию к учету основных средств - акт о приеме – передаче объектов нефинансовых активов (ф. 0504101) на сумму </t>
    </r>
    <r>
      <rPr>
        <b/>
        <sz val="14"/>
        <rFont val="Times New Roman"/>
        <family val="1"/>
      </rPr>
      <t xml:space="preserve">28 000 руб. </t>
    </r>
  </si>
  <si>
    <r>
      <t xml:space="preserve">В ходе ревизии ведущим бухгалтером по списанным товарно-материальным ценностям были оформлены оправдательные первичные учетные документы – ведомости выдачи материальных ценностей на нужды учреждения на общую сумму </t>
    </r>
    <r>
      <rPr>
        <b/>
        <sz val="14"/>
        <rFont val="Times New Roman"/>
        <family val="1"/>
      </rPr>
      <t xml:space="preserve">68 710 руб. </t>
    </r>
  </si>
  <si>
    <r>
      <t xml:space="preserve">6. В нарушение пункта 18 Федерального стандарта бухгалтерского учета для организаций государственного сектора от 31.12.2016 № 256н установлено необоснованное списание материальных запасов (продуктов питания) на общую сумму </t>
    </r>
    <r>
      <rPr>
        <b/>
        <sz val="14"/>
        <rFont val="Times New Roman"/>
        <family val="1"/>
      </rPr>
      <t>1 270,84 руб</t>
    </r>
    <r>
      <rPr>
        <sz val="14"/>
        <rFont val="Times New Roman"/>
        <family val="1"/>
      </rPr>
      <t xml:space="preserve">., из них по периодам: 
в 2018 году – в сумме 1270,84 руб.
</t>
    </r>
  </si>
  <si>
    <r>
      <t xml:space="preserve">В ходе ревизии сумма необоснованно списанных продуктов питания в сумме </t>
    </r>
    <r>
      <rPr>
        <b/>
        <sz val="14"/>
        <rFont val="Times New Roman"/>
        <family val="1"/>
      </rPr>
      <t>1 270,84 ру</t>
    </r>
    <r>
      <rPr>
        <sz val="14"/>
        <rFont val="Times New Roman"/>
        <family val="1"/>
      </rPr>
      <t xml:space="preserve">б. была внесена материально – ответственным лицом в кассу по приходному кассовому ордеру от 20.02.2019 № 19 и кассовому чеку Сбербанка России ОСБ 8612/0166 от 20.02.2019. </t>
    </r>
  </si>
  <si>
    <r>
      <t>В ходе ревизии дебиторская задолженность за наем муниципального жилья отражена на счете 1.205.29 «Расчеты по иным доходам от собственности» в сумме</t>
    </r>
    <r>
      <rPr>
        <b/>
        <sz val="14"/>
        <rFont val="Times New Roman"/>
        <family val="1"/>
      </rPr>
      <t xml:space="preserve"> 5 385,96 руб.</t>
    </r>
    <r>
      <rPr>
        <sz val="14"/>
        <rFont val="Times New Roman"/>
        <family val="1"/>
      </rPr>
      <t xml:space="preserve"> бухгалтерской справкой от 20.02.2019 № 11. </t>
    </r>
  </si>
  <si>
    <r>
      <t xml:space="preserve">1. В нарушение статьи 158 Бюджетного кодекса РФ установлено не принятие мер по взысканию долгосрочной (от трёх месяцев и более) дебиторской задолженности в сумме </t>
    </r>
    <r>
      <rPr>
        <b/>
        <sz val="14"/>
        <rFont val="Times New Roman"/>
        <family val="1"/>
      </rPr>
      <t>91 787,62 руб</t>
    </r>
    <r>
      <rPr>
        <sz val="14"/>
        <rFont val="Times New Roman"/>
        <family val="1"/>
      </rPr>
      <t>. по договорам аренды земельных участков с физическими лицами.</t>
    </r>
  </si>
  <si>
    <t>2304 п.3.4.2</t>
  </si>
  <si>
    <r>
      <t>4. В нарушение п.36, п.141, п.145 Инструкции от 01.12.2010 №157н установлено не отражение финансово – хозяйственной операции (по постановке на учет муниципального имущества – муниципальной квартиры) на соответствующих счетах бюджетного учёта в сумме</t>
    </r>
    <r>
      <rPr>
        <b/>
        <sz val="14"/>
        <color indexed="8"/>
        <rFont val="Times New Roman"/>
        <family val="1"/>
      </rPr>
      <t xml:space="preserve"> </t>
    </r>
    <r>
      <rPr>
        <b/>
        <sz val="14"/>
        <rFont val="Times New Roman"/>
        <family val="1"/>
      </rPr>
      <t>314 193,97 руб.</t>
    </r>
  </si>
  <si>
    <r>
      <t>6. В</t>
    </r>
    <r>
      <rPr>
        <sz val="14"/>
        <color indexed="8"/>
        <rFont val="Times New Roman"/>
        <family val="1"/>
      </rPr>
      <t xml:space="preserve"> нарушение п.36, п.141, п.145 Инструкции от 01.12.2010 №157н установлено не отражение финансово – хозяйственной операции по выбытию из учета муниципального имущества (автомобиля Урал-375Е7) на соответствующих счетах бюджетного учета в сумме</t>
    </r>
    <r>
      <rPr>
        <b/>
        <sz val="14"/>
        <color indexed="8"/>
        <rFont val="Times New Roman"/>
        <family val="1"/>
      </rPr>
      <t xml:space="preserve"> </t>
    </r>
    <r>
      <rPr>
        <b/>
        <sz val="14"/>
        <rFont val="Times New Roman"/>
        <family val="1"/>
      </rPr>
      <t>46 042,10 руб.</t>
    </r>
  </si>
  <si>
    <r>
      <t>9. В нарушении ст.158 и ст.162 Бюджетного кодекса РФ, установлено неприменение мер ответственности (в части начисления и взыскания пени), предусмотренных НПА и (или) условиями контрактов (договоров найма жилых помещений) в сумме</t>
    </r>
    <r>
      <rPr>
        <b/>
        <sz val="14"/>
        <rFont val="Times New Roman"/>
        <family val="1"/>
      </rPr>
      <t xml:space="preserve"> 15 240 руб.</t>
    </r>
  </si>
  <si>
    <r>
      <t xml:space="preserve">10. В нарушение статьи 158 Бюджетного кодекса РФ установлено не принятие мер по взысканию долгосрочной (от трёх месяцев и более) дебиторской задолженности в сумме </t>
    </r>
    <r>
      <rPr>
        <b/>
        <sz val="14"/>
        <rFont val="Times New Roman"/>
        <family val="1"/>
      </rPr>
      <t>412 648,44 руб.</t>
    </r>
    <r>
      <rPr>
        <sz val="14"/>
        <rFont val="Times New Roman"/>
        <family val="1"/>
      </rPr>
      <t xml:space="preserve"> по договорам найма жилых помещений.</t>
    </r>
  </si>
  <si>
    <r>
      <t>11. В нарушение статьи 158 Бюджетного кодекса РФ установлено не принятие мер по взысканию долгосрочной (от трёх месяцев и более) дебиторской задолженности в сумме</t>
    </r>
    <r>
      <rPr>
        <b/>
        <sz val="14"/>
        <rFont val="Times New Roman"/>
        <family val="1"/>
      </rPr>
      <t xml:space="preserve"> 2 576,42 руб.</t>
    </r>
    <r>
      <rPr>
        <sz val="14"/>
        <rFont val="Times New Roman"/>
        <family val="1"/>
      </rPr>
      <t xml:space="preserve"> по заключённым договорам аренды муниципального имущества.</t>
    </r>
  </si>
  <si>
    <r>
      <t xml:space="preserve">13. В нарушение п.33 Инструкции от 01.12.2010 №157н установлено неправильно отражение бухгалтерских операций (списанного муниципального имущества, переданного по концессионым соглашениям) на счетах бюджетного учёта в сумме </t>
    </r>
    <r>
      <rPr>
        <b/>
        <sz val="14"/>
        <rFont val="Times New Roman"/>
        <family val="1"/>
      </rPr>
      <t xml:space="preserve">30 493 609,86 руб. </t>
    </r>
  </si>
  <si>
    <r>
      <t>15. В нарушение статьи 158 Бюджетного кодекса РФ установлено не принятие мер по компенсации затрат ссудополучателем понесенных ссудодателем затрат в связи с оплатой взносов на капитальный ремонт по муниципальной квартире, переданной в безвозмездное пользование в сумме</t>
    </r>
    <r>
      <rPr>
        <b/>
        <sz val="14"/>
        <color indexed="8"/>
        <rFont val="Times New Roman"/>
        <family val="1"/>
      </rPr>
      <t xml:space="preserve"> 5 519,90 руб. </t>
    </r>
  </si>
  <si>
    <r>
      <t>В ходе проверки специалистом по земельным вопросам Пищальского сельского поселения  был сделан перерасчет по договорам аренды земельных участков  физических лиц, выписаны квитанции и оплачены в общей сумме</t>
    </r>
    <r>
      <rPr>
        <b/>
        <sz val="14"/>
        <rFont val="Times New Roman"/>
        <family val="1"/>
      </rPr>
      <t xml:space="preserve"> 11 296,25 руб. </t>
    </r>
  </si>
  <si>
    <r>
      <t xml:space="preserve">В ходе проверки была отражена финансово – хозяйственная операция по постановке на учет муниципальной квартиры, бухгалтерской справкой от 28.02.2019 № 5 в сумме </t>
    </r>
    <r>
      <rPr>
        <b/>
        <sz val="14"/>
        <color indexed="8"/>
        <rFont val="Times New Roman"/>
        <family val="1"/>
      </rPr>
      <t>314 193,97 руб.</t>
    </r>
  </si>
  <si>
    <r>
      <t xml:space="preserve">Принять меры по взысканию долгосрочной (от трёх месяцев и более) дебиторской задолженности в сумме </t>
    </r>
    <r>
      <rPr>
        <b/>
        <sz val="14"/>
        <color indexed="8"/>
        <rFont val="Times New Roman"/>
        <family val="1"/>
      </rPr>
      <t>91 787,62</t>
    </r>
    <r>
      <rPr>
        <sz val="14"/>
        <color indexed="8"/>
        <rFont val="Times New Roman"/>
        <family val="1"/>
      </rPr>
      <t xml:space="preserve"> </t>
    </r>
    <r>
      <rPr>
        <b/>
        <sz val="14"/>
        <color indexed="8"/>
        <rFont val="Times New Roman"/>
        <family val="1"/>
      </rPr>
      <t>руб</t>
    </r>
    <r>
      <rPr>
        <sz val="14"/>
        <color indexed="8"/>
        <rFont val="Times New Roman"/>
        <family val="1"/>
      </rPr>
      <t>. по заключённым договорам аренды земельных участков с физическими лицами</t>
    </r>
    <r>
      <rPr>
        <sz val="14"/>
        <color indexed="8"/>
        <rFont val="Times New Roman"/>
        <family val="1"/>
      </rPr>
      <t xml:space="preserve">. </t>
    </r>
  </si>
  <si>
    <r>
      <t xml:space="preserve">Принять меры по взысканию долгосрочной (от трёх месяцев и более) дебиторской задолженности  в сумме </t>
    </r>
    <r>
      <rPr>
        <b/>
        <sz val="14"/>
        <color indexed="8"/>
        <rFont val="Times New Roman"/>
        <family val="1"/>
      </rPr>
      <t>412 648,44 руб</t>
    </r>
    <r>
      <rPr>
        <sz val="14"/>
        <color indexed="8"/>
        <rFont val="Times New Roman"/>
        <family val="1"/>
      </rPr>
      <t>.  по договорам найма жилых помещений.</t>
    </r>
    <r>
      <rPr>
        <sz val="14"/>
        <color indexed="8"/>
        <rFont val="Times New Roman"/>
        <family val="1"/>
      </rPr>
      <t xml:space="preserve"> </t>
    </r>
  </si>
  <si>
    <r>
      <t xml:space="preserve">Принять меры по взысканию долгосрочной (от трёх месяцев и более) дебиторской задолженности в сумме </t>
    </r>
    <r>
      <rPr>
        <b/>
        <sz val="14"/>
        <color indexed="8"/>
        <rFont val="Times New Roman"/>
        <family val="1"/>
      </rPr>
      <t xml:space="preserve">2 576,42 руб. </t>
    </r>
    <r>
      <rPr>
        <sz val="14"/>
        <color indexed="8"/>
        <rFont val="Times New Roman"/>
        <family val="1"/>
      </rPr>
      <t xml:space="preserve">по заключённым договорам аренды муниципального имущества. </t>
    </r>
  </si>
  <si>
    <r>
      <t xml:space="preserve">3. В нарушение статьи 158, 34 Бюджетного кодекса РФ и ч.1 статьи 743 Гражданского кодекса РФ установлена оплата фактически не поставленного товара, не выполненной работы, не оказанной услуги, а именно по муниципальному контракту внутренние отделочные работы выполнены не в полном объёме в общей сумме </t>
    </r>
    <r>
      <rPr>
        <b/>
        <sz val="14"/>
        <rFont val="Times New Roman"/>
        <family val="1"/>
      </rPr>
      <t>3 127 руб</t>
    </r>
    <r>
      <rPr>
        <sz val="14"/>
        <rFont val="Times New Roman"/>
        <family val="1"/>
      </rPr>
      <t>. в 2018 году.</t>
    </r>
  </si>
  <si>
    <r>
      <t xml:space="preserve">В ходе проверки управлением муниципальной собственностью направлена претензия от 18.02.2019 №250/04-18 в адрес ООО «Сандор Фасад» о возврате излишне уплаченной суммы в размере 3127 руб. Денежные средства перечислены ООО «Сандор Фасад» в сумме </t>
    </r>
    <r>
      <rPr>
        <b/>
        <sz val="14"/>
        <rFont val="Times New Roman"/>
        <family val="1"/>
      </rPr>
      <t xml:space="preserve">3127 </t>
    </r>
    <r>
      <rPr>
        <sz val="14"/>
        <rFont val="Times New Roman"/>
        <family val="1"/>
      </rPr>
      <t xml:space="preserve">руб. платежным поручением от 18.02.2019 №283. </t>
    </r>
  </si>
  <si>
    <r>
      <t xml:space="preserve">2. В нарушение п.4, п.5 ст. 65 Земельного кодекса РФ и ст. 62 Бюджетного кодекса РФ  установлено не перечисление в бюджет средств, полученных от использования муниципальной собственностью (по договорам аренды земельных участков) в сумме </t>
    </r>
    <r>
      <rPr>
        <b/>
        <sz val="14"/>
        <rFont val="Times New Roman"/>
        <family val="1"/>
      </rPr>
      <t xml:space="preserve">11 296,25 руб. </t>
    </r>
  </si>
  <si>
    <r>
      <t xml:space="preserve">5. В нарушение п.36, п.141, п.145 Инструкции от 01.12.2010 №157н установлено не отражение финансово – хозяйственной операции по выбытию с учета муниципального имущества (по договорам мены) на соответствующих счетах бюджетного учёта в сумме </t>
    </r>
    <r>
      <rPr>
        <b/>
        <sz val="14"/>
        <color indexed="8"/>
        <rFont val="Times New Roman"/>
        <family val="1"/>
      </rPr>
      <t>9 366 556,87</t>
    </r>
    <r>
      <rPr>
        <b/>
        <sz val="14"/>
        <rFont val="Times New Roman"/>
        <family val="1"/>
      </rPr>
      <t xml:space="preserve"> руб.</t>
    </r>
  </si>
  <si>
    <r>
      <t xml:space="preserve">В ходе проверки бухгалтерской справкой от 28.02.2019 № 4 муниципальное имущество, балансовой стоимостью </t>
    </r>
    <r>
      <rPr>
        <b/>
        <sz val="14"/>
        <color indexed="8"/>
        <rFont val="Times New Roman"/>
        <family val="1"/>
      </rPr>
      <t>9 366 556,87 руб</t>
    </r>
    <r>
      <rPr>
        <sz val="14"/>
        <color indexed="8"/>
        <rFont val="Times New Roman"/>
        <family val="1"/>
      </rPr>
      <t>. списано со счета 1.108.51 «Недвижимое имущество, составляющее казну».</t>
    </r>
  </si>
  <si>
    <r>
      <t xml:space="preserve">8. В нарушение Приказа Минфина РФ от 06.12.2010 №162н «Об утверждении плана счетов бюджетного учета и инструкции по его применению» и п. 89 Инструкции от 01.12.2010 № 157н установлено неправильное отражение бухгалтерских операции, а именно начислена амортизация недвижимого имущества, а следовало движимого имущества на счетах бухгалтерского (бюджетного) учета в сумме </t>
    </r>
    <r>
      <rPr>
        <b/>
        <sz val="14"/>
        <rFont val="Times New Roman"/>
        <family val="1"/>
      </rPr>
      <t>451 427 руб</t>
    </r>
    <r>
      <rPr>
        <sz val="14"/>
        <rFont val="Times New Roman"/>
        <family val="1"/>
      </rPr>
      <t xml:space="preserve">. из них: в 2017 году на сумму 451 427 руб. </t>
    </r>
  </si>
  <si>
    <r>
      <t xml:space="preserve">7. В нарушение п. 11 Инструкции от 01.12.2010 № 157н и п.1 ст.10 Федерального закона от 06.12.2011 № 402-ФЗ «О бухгалтерском учете» установлено несвоевременное отражение финансово-хозяйственных операций (счета на уплату взносов) на соответствующих счетах бюджетного учета в сумме </t>
    </r>
    <r>
      <rPr>
        <b/>
        <sz val="14"/>
        <rFont val="Times New Roman"/>
        <family val="1"/>
      </rPr>
      <t>15 191,74 руб</t>
    </r>
    <r>
      <rPr>
        <sz val="14"/>
        <rFont val="Times New Roman"/>
        <family val="1"/>
      </rPr>
      <t>., из них: в 2016 году – 15 191,74 руб.</t>
    </r>
  </si>
  <si>
    <r>
      <t>12. В нарушение п. 145 Инструкции от 01.12.2010 N157н, п.4.2 Решения оричевской районной Думы от 29.10 2015 №50/11 «Об утверждении положения о казне муниципального образования Оричевский муниципальный район Кировской области» установлено не соответствие данных регистров бухгалтерского учета об объектах недвижимого имущества,  составляющих муниципальную казну данным учета в реестре муниципального имущества на сумму</t>
    </r>
    <r>
      <rPr>
        <b/>
        <sz val="14"/>
        <rFont val="Times New Roman"/>
        <family val="1"/>
      </rPr>
      <t xml:space="preserve"> 24 258 834,50 руб.</t>
    </r>
  </si>
  <si>
    <r>
      <t xml:space="preserve">Не соответствие данных регистров бухгалтерского учета об объектах недвижимого имущества,  составляющих муниципальную казну данным учета в реестре муниципального имущества на сумму </t>
    </r>
    <r>
      <rPr>
        <b/>
        <sz val="14"/>
        <rFont val="Times New Roman"/>
        <family val="1"/>
      </rPr>
      <t>24 258 834,50 руб.</t>
    </r>
    <r>
      <rPr>
        <sz val="14"/>
        <rFont val="Times New Roman"/>
        <family val="1"/>
      </rPr>
      <t xml:space="preserve"> исправлено бухгалтерскойсправкой от 25.03.2019 №10.</t>
    </r>
  </si>
  <si>
    <r>
      <t xml:space="preserve">Неправильно отражение бухгалтерских операций (списанного муниципального имущества, переданного по концессионым соглашениям) на счетах бюджетного учёта в сумме </t>
    </r>
    <r>
      <rPr>
        <b/>
        <sz val="14"/>
        <rFont val="Times New Roman"/>
        <family val="1"/>
      </rPr>
      <t xml:space="preserve">30 493 609,86 руб. </t>
    </r>
    <r>
      <rPr>
        <sz val="14"/>
        <rFont val="Times New Roman"/>
        <family val="1"/>
      </rPr>
      <t>исправлено бухгалтерской справкой от 25.03.2019 №9</t>
    </r>
  </si>
  <si>
    <r>
      <t xml:space="preserve">В ходе проверки неправильное отражение бухгалтерской операции исправлено бухгалтерской справкой от 28.02.2019 № 6 в сумме </t>
    </r>
    <r>
      <rPr>
        <b/>
        <sz val="14"/>
        <color indexed="8"/>
        <rFont val="Times New Roman"/>
        <family val="1"/>
      </rPr>
      <t>78 255,16 руб</t>
    </r>
    <r>
      <rPr>
        <sz val="14"/>
        <color indexed="8"/>
        <rFont val="Times New Roman"/>
        <family val="1"/>
      </rPr>
      <t>.</t>
    </r>
  </si>
  <si>
    <r>
      <t xml:space="preserve">14. В нарушение п.144 Инструкции от 01.12.2010 № 157н установлено неправильное отражение бухгалтерской операции </t>
    </r>
    <r>
      <rPr>
        <sz val="14"/>
        <color indexed="8"/>
        <rFont val="Times New Roman"/>
        <family val="1"/>
      </rPr>
      <t>(списание движимого имущества, автомобиль УАЗ-31512)</t>
    </r>
    <r>
      <rPr>
        <sz val="14"/>
        <rFont val="Times New Roman"/>
        <family val="1"/>
      </rPr>
      <t xml:space="preserve"> на счетах бюджетного учета в сумме</t>
    </r>
    <r>
      <rPr>
        <b/>
        <sz val="14"/>
        <color indexed="8"/>
        <rFont val="Times New Roman"/>
        <family val="1"/>
      </rPr>
      <t xml:space="preserve"> 78 255,16 руб.</t>
    </r>
  </si>
  <si>
    <r>
      <t xml:space="preserve">управление муниципальнй собственностью Оричевского района, </t>
    </r>
    <r>
      <rPr>
        <b/>
        <sz val="14"/>
        <rFont val="Times New Roman"/>
        <family val="1"/>
      </rPr>
      <t>проверка</t>
    </r>
    <r>
      <rPr>
        <sz val="14"/>
        <rFont val="Times New Roman"/>
        <family val="1"/>
      </rPr>
      <t xml:space="preserve"> расходования средств бюджета Оричевского района, выделенных управлению муниципальной собственностью, проверка исполнения функции администраторов доходов бюджета Оричевского района и бюджетов поселений Оричевского района</t>
    </r>
  </si>
  <si>
    <r>
      <t xml:space="preserve">администрация Пустошенского сельского поселения Оричевского района, </t>
    </r>
    <r>
      <rPr>
        <b/>
        <sz val="14"/>
        <rFont val="Times New Roman"/>
        <family val="1"/>
      </rPr>
      <t>ревизия</t>
    </r>
    <r>
      <rPr>
        <sz val="14"/>
        <rFont val="Times New Roman"/>
        <family val="1"/>
      </rPr>
      <t xml:space="preserve"> исполнения бюджета и финансово-хозяйственной деятельности</t>
    </r>
  </si>
  <si>
    <t>27.02.2019 - 29.03.2019</t>
  </si>
  <si>
    <t>На основании распоряжения администрации Спас-Талицкого сельского поселения от 04.03.2019 № 3/1 по результатам ревизии ведущий специалист, финансист привлечена к дисциплинарной ответственности в виде замечания.</t>
  </si>
  <si>
    <t>бюджет поселения</t>
  </si>
  <si>
    <r>
      <t xml:space="preserve">10. В нарушение статьи 70 Бюджетного кодекса Российской Федерации и пункта 3 Положения  от 24.12.2007 № 922 установлена переплата отпускных в сумме </t>
    </r>
    <r>
      <rPr>
        <b/>
        <sz val="14"/>
        <rFont val="Times New Roman"/>
        <family val="1"/>
      </rPr>
      <t>210,40 руб</t>
    </r>
    <r>
      <rPr>
        <sz val="14"/>
        <rFont val="Times New Roman"/>
        <family val="1"/>
      </rPr>
      <t xml:space="preserve">., в том числе переплата страховых взносов в сумме 48,80 руб., из них по периодам: 
в 2018 году – переплата отпускных в сумме 210,40 руб., в том числе переплата страховых взносов в сумме 48,80 руб. 
</t>
    </r>
  </si>
  <si>
    <r>
      <t xml:space="preserve">В ходе ревизии по данным расчетно-платежной ведомости за март 2019 года переплата отпускных в сумме </t>
    </r>
    <r>
      <rPr>
        <b/>
        <sz val="14"/>
        <rFont val="Times New Roman"/>
        <family val="1"/>
      </rPr>
      <t>210,40 руб</t>
    </r>
    <r>
      <rPr>
        <sz val="14"/>
        <rFont val="Times New Roman"/>
        <family val="1"/>
      </rPr>
      <t xml:space="preserve">. была удержана в полном объеме. </t>
    </r>
  </si>
  <si>
    <r>
      <t xml:space="preserve">В ходе ревизии ведущим бухгалтером был оформлен первичный учетный документ по принятию к учету основных средств - акт о приеме – передаче объектов нефинансовых активов (ф. 0504101) на сумму </t>
    </r>
    <r>
      <rPr>
        <b/>
        <sz val="14"/>
        <rFont val="Times New Roman"/>
        <family val="1"/>
      </rPr>
      <t xml:space="preserve">5249 руб. </t>
    </r>
  </si>
  <si>
    <r>
      <t xml:space="preserve">В ходе ревизии ведущим бухгалтером по списанным товарно-материальным ценностям был оформлен оправдательный первичный учетный документ – ведомость выдачи материальных ценностей на нужды учреждения в сумме </t>
    </r>
    <r>
      <rPr>
        <b/>
        <sz val="14"/>
        <rFont val="Times New Roman"/>
        <family val="1"/>
      </rPr>
      <t>351 руб</t>
    </r>
    <r>
      <rPr>
        <sz val="14"/>
        <rFont val="Times New Roman"/>
        <family val="1"/>
      </rPr>
      <t>.</t>
    </r>
  </si>
  <si>
    <r>
      <rPr>
        <sz val="14"/>
        <rFont val="Times New Roman"/>
        <family val="1"/>
      </rPr>
      <t xml:space="preserve">2. В нарушение пункта 1 статьи 158 Бюджетного кодекса РФ, статьи 65 Земельного Кодекса РФ и пункта 6 Положения, утвержденного Постановлением от 24.12.2013 № 241/925, установлено занижение размера арендной платы за использование государственного (муниципального) имущества в сумме </t>
    </r>
    <r>
      <rPr>
        <b/>
        <sz val="14"/>
        <rFont val="Times New Roman"/>
        <family val="1"/>
      </rPr>
      <t>603,64 руб</t>
    </r>
    <r>
      <rPr>
        <sz val="14"/>
        <rFont val="Times New Roman"/>
        <family val="1"/>
      </rPr>
      <t xml:space="preserve">., из них по периодам: в 2017 году – в сумме 301,82 руб.,в 2018 году – в сумме 301,82 руб.
</t>
    </r>
    <r>
      <rPr>
        <b/>
        <sz val="12"/>
        <rFont val="Times New Roman"/>
        <family val="1"/>
      </rPr>
      <t xml:space="preserve">
</t>
    </r>
  </si>
  <si>
    <r>
      <rPr>
        <sz val="14"/>
        <rFont val="Times New Roman"/>
        <family val="1"/>
      </rPr>
      <t xml:space="preserve">3. В нарушение статьи 158 Бюджетного Кодекса РФ установлено неприменение мер ответственности (пени), предусмотренных НПА и (или) условиями контрактов (договоров) (пени за несвоевременное внесение арендной платы за земельный участок, находящиеся в собственности поселения) в сумме </t>
    </r>
    <r>
      <rPr>
        <b/>
        <sz val="14"/>
        <rFont val="Times New Roman"/>
        <family val="1"/>
      </rPr>
      <t>22,64 руб</t>
    </r>
    <r>
      <rPr>
        <sz val="14"/>
        <rFont val="Times New Roman"/>
        <family val="1"/>
      </rPr>
      <t xml:space="preserve">., из них по периодам: в 2018 году – в сумме 22,64 руб. 
</t>
    </r>
    <r>
      <rPr>
        <b/>
        <sz val="12"/>
        <rFont val="Times New Roman"/>
        <family val="1"/>
      </rPr>
      <t xml:space="preserve">
</t>
    </r>
  </si>
  <si>
    <r>
      <rPr>
        <sz val="14"/>
        <rFont val="Times New Roman"/>
        <family val="1"/>
      </rPr>
      <t xml:space="preserve">5. В нарушение статьи 158 Бюджетного кодекса РФ установлено неприменение мер ответственности (пени), предусмотренных НПА и (или) условиями контрактов (договоров социального найма) в сумме </t>
    </r>
    <r>
      <rPr>
        <b/>
        <sz val="14"/>
        <rFont val="Times New Roman"/>
        <family val="1"/>
      </rPr>
      <t>259,18 руб.</t>
    </r>
    <r>
      <rPr>
        <sz val="14"/>
        <rFont val="Times New Roman"/>
        <family val="1"/>
      </rPr>
      <t xml:space="preserve">, из них по периодам: 
в 2018 году – в сумме 259,18  руб. 
</t>
    </r>
  </si>
  <si>
    <r>
      <t xml:space="preserve">6. В нарушение пункта 144 Инструкция от  01.12.2010 N 157н, пункта 1, пункта 2 статьи 130 Гражданского кодекса РФ установлено не соответствие данных регистров бухгалтерского учета об объектах движимого имущества, составляющих муниципальную казну, данным учета в реестре муниципального имущества в сумме </t>
    </r>
    <r>
      <rPr>
        <b/>
        <sz val="14"/>
        <rFont val="Times New Roman"/>
        <family val="1"/>
      </rPr>
      <t>30 500 руб.</t>
    </r>
    <r>
      <rPr>
        <sz val="14"/>
        <rFont val="Times New Roman"/>
        <family val="1"/>
      </rPr>
      <t xml:space="preserve"> 
</t>
    </r>
  </si>
  <si>
    <r>
      <t xml:space="preserve">1. В нарушение статьи 65 Земельного Кодекса РФ и пункта 6 Положения «О порядке определения размера арендной платы, а также порядке, условиях и сроках внесения арендной платы за использование земельных участков, государственная собственность на которые не разграничена, и земельных участков, находящихся в собственности Кировской области» от 24.12.2013 № 241/925, при начислении арендной платы установлено занижение размера арендной платы за использование государственного (муниципального) имущества в сумме </t>
    </r>
    <r>
      <rPr>
        <b/>
        <sz val="14"/>
        <rFont val="Times New Roman"/>
        <family val="1"/>
      </rPr>
      <t>3 779,64 руб.</t>
    </r>
    <r>
      <rPr>
        <sz val="14"/>
        <rFont val="Times New Roman"/>
        <family val="1"/>
      </rPr>
      <t>, из них по периодам: в 2017 году – в сумме 1889,82 руб., в 2018 году – в сумме 1889,82 руб.</t>
    </r>
  </si>
  <si>
    <r>
      <rPr>
        <sz val="14"/>
        <rFont val="Times New Roman"/>
        <family val="1"/>
      </rPr>
      <t xml:space="preserve">4. В нарушение статьи 158 Бюджетного кодекса РФ установлено неприменение мер по взысканию долгосрочной (от трёх месяцев и более) дебиторской задолженности по заключенным договорам социального найма муниципального имущества  в сумме </t>
    </r>
    <r>
      <rPr>
        <b/>
        <sz val="14"/>
        <rFont val="Times New Roman"/>
        <family val="1"/>
      </rPr>
      <t>2 721,60 руб.</t>
    </r>
    <r>
      <rPr>
        <sz val="14"/>
        <rFont val="Times New Roman"/>
        <family val="1"/>
      </rPr>
      <t xml:space="preserve">, из них по периодам: 
в 2018 году – в сумме 2721,60 руб. 
</t>
    </r>
    <r>
      <rPr>
        <b/>
        <sz val="14"/>
        <rFont val="Times New Roman"/>
        <family val="1"/>
      </rPr>
      <t xml:space="preserve">
</t>
    </r>
  </si>
  <si>
    <r>
      <t xml:space="preserve">7. В нарушение статьи 70 Бюджетного кодекса РФ и статьи 1 Федерального закона от 07.03.2018 № 41-ФЗ "О внесении изменения в статью 1 Федерального закона "О минимальном размере оплаты труда" установлена недоплата заработной платы в  сумме </t>
    </r>
    <r>
      <rPr>
        <b/>
        <sz val="14"/>
        <rFont val="Times New Roman"/>
        <family val="1"/>
      </rPr>
      <t>1 949,22 руб.,</t>
    </r>
    <r>
      <rPr>
        <sz val="14"/>
        <rFont val="Times New Roman"/>
        <family val="1"/>
      </rPr>
      <t xml:space="preserve"> из них по периодам: в 2018 году – недоплата заработной платы в сумме 1949,22 руб. 
</t>
    </r>
  </si>
  <si>
    <r>
      <t xml:space="preserve">8. В нарушение статьи 70 Бюджетного кодекса РФ установлена переплата заработной платы в сумме </t>
    </r>
    <r>
      <rPr>
        <b/>
        <sz val="14"/>
        <rFont val="Times New Roman"/>
        <family val="1"/>
      </rPr>
      <t>15 064,15 руб.</t>
    </r>
    <r>
      <rPr>
        <sz val="14"/>
        <rFont val="Times New Roman"/>
        <family val="1"/>
      </rPr>
      <t xml:space="preserve">, в том числе переплата страховых взносов в сумме 3494,14 руб., из них по периодам: 
в 2018 году – переплата заработной платы в сумме 6833,49 руб., в том числе переплата страховых взносов в сумме 1585,03 руб.  
в 2018 году – переплата заработной платы в сумме 8230,66 руб., в том числе переплата страховых взносов в сумме 1909,11 руб. 
</t>
    </r>
  </si>
  <si>
    <r>
      <t xml:space="preserve">9. В нарушение статьи 70 Бюджетного кодекса РФ и пункта 2, пункта 4, пункта 16  Положения от 24.12.2007 N 922, установлена недоплата отпускных в  сумме </t>
    </r>
    <r>
      <rPr>
        <b/>
        <sz val="14"/>
        <rFont val="Times New Roman"/>
        <family val="1"/>
      </rPr>
      <t>5 333,04 руб</t>
    </r>
    <r>
      <rPr>
        <sz val="14"/>
        <rFont val="Times New Roman"/>
        <family val="1"/>
      </rPr>
      <t xml:space="preserve">., из них по периодам: в 2018 году – недоплата отпускных в сумме 5 333,04 руб. 
</t>
    </r>
  </si>
  <si>
    <r>
      <t xml:space="preserve">13. В нарушение пункта 25 Федерального стандарта бухгалтерского учета для организаций государственного сектора "Концептуальные основы бухгалтерского учета и отчетности организаций государственного сектора", утвержденного приказом Минфина России от 31.12.2016 № 256н установлено списание нефинансовых активов по документам, оформленным ненадлежащим образом (в акте о приеме-передаче объектов нефинансовых активов отсутствуют подписи председателя и членов комиссии) в сумме </t>
    </r>
    <r>
      <rPr>
        <b/>
        <sz val="14"/>
        <rFont val="Times New Roman"/>
        <family val="1"/>
      </rPr>
      <t>11192 руб</t>
    </r>
    <r>
      <rPr>
        <sz val="14"/>
        <rFont val="Times New Roman"/>
        <family val="1"/>
      </rPr>
      <t xml:space="preserve">., их них по периодам: в 2018 году – в сумме 11 192 руб. 
</t>
    </r>
  </si>
  <si>
    <r>
      <t xml:space="preserve">В ходе ревизии ведущим специалистом - финансистом  сделаны исправительные проводки бухгалтерской справкой от 26.03.2019 № 2 на сумму </t>
    </r>
    <r>
      <rPr>
        <b/>
        <sz val="14"/>
        <rFont val="Times New Roman"/>
        <family val="1"/>
      </rPr>
      <t>188 636,80 руб.</t>
    </r>
  </si>
  <si>
    <r>
      <t xml:space="preserve">В ходе ревизии акт о приеме-передаче объектов нефинансовых активов в сумме </t>
    </r>
    <r>
      <rPr>
        <b/>
        <sz val="14"/>
        <rFont val="Times New Roman"/>
        <family val="1"/>
      </rPr>
      <t>11 192 руб</t>
    </r>
    <r>
      <rPr>
        <sz val="14"/>
        <rFont val="Times New Roman"/>
        <family val="1"/>
      </rPr>
      <t>. был  подписан председателем и членами комиссии.</t>
    </r>
  </si>
  <si>
    <r>
      <t xml:space="preserve">В ходе ревизии по данным расчетно-платежной ведомости за март 2019 года недоплата отпускных в сумме </t>
    </r>
    <r>
      <rPr>
        <b/>
        <sz val="14"/>
        <rFont val="Times New Roman"/>
        <family val="1"/>
      </rPr>
      <t xml:space="preserve">5 333,04 руб. </t>
    </r>
    <r>
      <rPr>
        <sz val="14"/>
        <rFont val="Times New Roman"/>
        <family val="1"/>
      </rPr>
      <t>была востановлена в полном объеме.</t>
    </r>
  </si>
  <si>
    <r>
      <t xml:space="preserve">В ходе ревизии по данным расчетно-платежной ведомости за март 2019 года переплата заработной платы в сумме </t>
    </r>
    <r>
      <rPr>
        <b/>
        <sz val="14"/>
        <rFont val="Times New Roman"/>
        <family val="1"/>
      </rPr>
      <t>15 064,15 руб</t>
    </r>
    <r>
      <rPr>
        <sz val="14"/>
        <rFont val="Times New Roman"/>
        <family val="1"/>
      </rPr>
      <t xml:space="preserve">. была удержана в полном объеме. </t>
    </r>
  </si>
  <si>
    <r>
      <t xml:space="preserve">В ходе ревизии по данным расчетно-платежной ведомости за март 2019 года недоплата заработной платы в сумме </t>
    </r>
    <r>
      <rPr>
        <b/>
        <sz val="14"/>
        <rFont val="Times New Roman"/>
        <family val="1"/>
      </rPr>
      <t xml:space="preserve">1 949,22 руб. </t>
    </r>
    <r>
      <rPr>
        <sz val="14"/>
        <rFont val="Times New Roman"/>
        <family val="1"/>
      </rPr>
      <t>была востановлена в полном объеме.</t>
    </r>
  </si>
  <si>
    <r>
      <t xml:space="preserve">В ходе ревизии ведущим специалистом - финансистом  сделаны исправительные проводки бухгалтерской справкой от 26.03.2019 №1 на сумму </t>
    </r>
    <r>
      <rPr>
        <b/>
        <sz val="14"/>
        <rFont val="Times New Roman"/>
        <family val="1"/>
      </rPr>
      <t>30 500 руб.</t>
    </r>
  </si>
  <si>
    <r>
      <t xml:space="preserve">11. В нарушение пункта 2 Приложения № 5 Методических указаний по применению форм первичных учетных документов и регистров бухгалтерского учета от 30.03.2015 №52н, пункта 1, пункта 3 статьи 9 Федерального закона от 06.12.2011 № 402-ФЗ "О бухгалтерском учете" установлено нарушение порядка оприходования основных средств в сумме </t>
    </r>
    <r>
      <rPr>
        <b/>
        <sz val="14"/>
        <rFont val="Times New Roman"/>
        <family val="1"/>
      </rPr>
      <t>5249 руб</t>
    </r>
    <r>
      <rPr>
        <sz val="14"/>
        <rFont val="Times New Roman"/>
        <family val="1"/>
      </rPr>
      <t xml:space="preserve">., выразившееся в принятии к учету основного средства (антенна) без основания для отражения, а именно без первичного учетного документа - акта о приеме – передаче объектов нефинансовых активов ф. 0504101, из них по периодам: в 2017 году – в сумме 5249 руб. 
</t>
    </r>
  </si>
  <si>
    <r>
      <t xml:space="preserve">14. В нарушение пункта 381 Инструкции от  01.12.2010 № 157н установлено не отражение финансово-хозяйственных операций на соответствующих счетах бухгалтерского учета (передача в возмездное пользование (аренду) земельного участка) в сумме </t>
    </r>
    <r>
      <rPr>
        <b/>
        <sz val="14"/>
        <rFont val="Times New Roman"/>
        <family val="1"/>
      </rPr>
      <t>188 636,80 руб.</t>
    </r>
    <r>
      <rPr>
        <sz val="14"/>
        <rFont val="Times New Roman"/>
        <family val="1"/>
      </rPr>
      <t xml:space="preserve"> 
</t>
    </r>
  </si>
  <si>
    <r>
      <t xml:space="preserve">12. В нарушение пункта 50 Инструкции от  01.12.2010 № 157н и пункта 2 Приложения № 5  Методических указаний по применению форм первичных учетных документов и регистров бухгалтерского учета от 30.03.2015 №52н и пункта 1, пункта 3 статьи 9 Федерального закона от 06.12.2011 № 402-ФЗ "О бухгалтерском учете" установлено списание товарно-материальных ценностей без подтверждающих документов, а именно без ведомости выдачи материальных ценностей на нужды учреждения ф. 0504210 в сумме </t>
    </r>
    <r>
      <rPr>
        <b/>
        <sz val="14"/>
        <rFont val="Times New Roman"/>
        <family val="1"/>
      </rPr>
      <t>351 руб</t>
    </r>
    <r>
      <rPr>
        <sz val="14"/>
        <rFont val="Times New Roman"/>
        <family val="1"/>
      </rPr>
      <t xml:space="preserve">. (модем), из них по периодам: в 2017 году – в сумме 351 руб. 
</t>
    </r>
  </si>
  <si>
    <r>
      <t xml:space="preserve">1. В нарушение п. 18 Стандарт «Концептуальные основы бухгалтерского учета и отчетности организаций государственного сектора» от 31.12.2016 № 256н, п. 197 Инструкции от 01.12.2010 № 157н установлено несоответствие показателей главной книги (ф. 0504072) по дебиторской задолженности за наем муниципального жилья показателям регистров бухгалтерского учета (оборотной ведомости по начислению найма жилья) по счету 1.205.29 «Расчеты по иным доходам от собственности» на 31.12.2018 в сумме </t>
    </r>
    <r>
      <rPr>
        <b/>
        <sz val="14"/>
        <rFont val="Times New Roman"/>
        <family val="1"/>
      </rPr>
      <t>5385,96 руб.</t>
    </r>
  </si>
  <si>
    <r>
      <t xml:space="preserve">4. В нарушение статьи 158, 34 БК РФ, пункта 1 статьи 671 Гражданского кодекса Российской Федерации, администрацией Спас-Талицкого сельского поселения предоставлялось муниципальное имущество физическим лицам без получения в бюджет доходов от его использования в сумме </t>
    </r>
    <r>
      <rPr>
        <b/>
        <sz val="14"/>
        <rFont val="Times New Roman"/>
        <family val="1"/>
      </rPr>
      <t>4 553,76 руб.</t>
    </r>
    <r>
      <rPr>
        <sz val="14"/>
        <rFont val="Times New Roman"/>
        <family val="1"/>
      </rPr>
      <t>, из них по периодам: в 2018 году – в сумме 4 553,76 руб.</t>
    </r>
  </si>
  <si>
    <r>
      <rPr>
        <sz val="14"/>
        <rFont val="Times New Roman"/>
        <family val="1"/>
      </rPr>
      <t xml:space="preserve">администрация Адышевского сельского поселения Оричевского района, </t>
    </r>
    <r>
      <rPr>
        <b/>
        <sz val="14"/>
        <rFont val="Times New Roman"/>
        <family val="1"/>
      </rPr>
      <t>ревизия</t>
    </r>
    <r>
      <rPr>
        <sz val="14"/>
        <rFont val="Times New Roman"/>
        <family val="1"/>
      </rPr>
      <t xml:space="preserve"> исполнения бюджета и финансово-хозяйственной деятельности</t>
    </r>
  </si>
  <si>
    <r>
      <t xml:space="preserve">5. В нарушение статьи 158, 34 БК РФ установлено не принятие мер администрацией Адышевского сельского поселения по взысканию долгосрочной (от трех месяцев и более) дебиторской задолженности в сумме </t>
    </r>
    <r>
      <rPr>
        <b/>
        <sz val="14"/>
        <rFont val="Times New Roman"/>
        <family val="1"/>
      </rPr>
      <t xml:space="preserve">23 157,59 руб. </t>
    </r>
    <r>
      <rPr>
        <sz val="14"/>
        <rFont val="Times New Roman"/>
        <family val="1"/>
      </rPr>
      <t>по заключенным договорам социального найма муниципального имущества, из них по периодам: в 2018 году – в сумме 23 157,59 руб.</t>
    </r>
  </si>
  <si>
    <r>
      <t xml:space="preserve">7. В нарушение пункта 167 Инструкции от 01.12.2010 №157н, пункта 5.1. Указания Центрального Банка России от 11.03.2014 № 3210-У в марте 2017 года установлено неполное оприходование денежных средств в кассу администрации Адышевского сельского поселения в сумме </t>
    </r>
    <r>
      <rPr>
        <b/>
        <sz val="14"/>
        <rFont val="Times New Roman"/>
        <family val="1"/>
      </rPr>
      <t xml:space="preserve">450 руб. </t>
    </r>
  </si>
  <si>
    <r>
      <t xml:space="preserve">8. В нарушение статьи 9 Федерального закона от 06.12.2011 № 402-ФЗ «О бухгалтерском учете» и пункта 114 Инструкции от 01.12.2010 № 157н установлена стоимость списанных материальных запасов при их приобретении на финансовый результат без оформления соответствующих первичных документов в сумме </t>
    </r>
    <r>
      <rPr>
        <b/>
        <sz val="14"/>
        <rFont val="Times New Roman"/>
        <family val="1"/>
      </rPr>
      <t>5 385 руб.</t>
    </r>
    <r>
      <rPr>
        <sz val="14"/>
        <rFont val="Times New Roman"/>
        <family val="1"/>
      </rPr>
      <t xml:space="preserve">, из них по периодам: в 2017 году – в сумме 2 385 руб., в 2018 году – в сумме 3 000 руб. </t>
    </r>
  </si>
  <si>
    <r>
      <t xml:space="preserve">9. В нарушение статьи 70 БК РФ, пунктов 4.1, 7.3, 7.4 Положения об оплате труда от 06.04.2016 № 40-3 за период с 01.01.2017 по 31.12.2018 установлена переплата заработной платы в сумме </t>
    </r>
    <r>
      <rPr>
        <b/>
        <sz val="14"/>
        <rFont val="Times New Roman"/>
        <family val="1"/>
      </rPr>
      <t>3 595,58 руб.,</t>
    </r>
    <r>
      <rPr>
        <sz val="14"/>
        <rFont val="Times New Roman"/>
        <family val="1"/>
      </rPr>
      <t xml:space="preserve"> в том числе переплата страховых взносов в сумме 834 руб., из них по периодам: в 2017 году – переплата заработной платы в сумме 2 067,12 руб., переплата страховых взносов в сумме 624,27 руб.; в 2018 году – переплата заработной платы в сумме 694,46 руб., переплата страховых взносов в сумме 209,73 руб. </t>
    </r>
  </si>
  <si>
    <r>
      <t xml:space="preserve">10. В нарушение статьи 70 БК РФ, пунктов 4.1, 7.3, 7.4 Положения об оплате труда от 06.04.2016 № 40-3 за период с 01.01.2017 по 31.12.2018 установлена недоплата заработной платы в сумме </t>
    </r>
    <r>
      <rPr>
        <b/>
        <sz val="14"/>
        <rFont val="Times New Roman"/>
        <family val="1"/>
      </rPr>
      <t>2 910,10 руб</t>
    </r>
    <r>
      <rPr>
        <sz val="14"/>
        <rFont val="Times New Roman"/>
        <family val="1"/>
      </rPr>
      <t>., из них по периодам: в 2017 году – недоплата заработной платы в сумме 1 071,14 руб.; в 2018 году – недоплата заработной платы в сумме 1 838,96 руб.</t>
    </r>
  </si>
  <si>
    <r>
      <t xml:space="preserve">11. В нарушение статьи 70 БК РФ, пункта 5 Положения от 24.12.2007 № 922 установлена переплата отпускных в сумме </t>
    </r>
    <r>
      <rPr>
        <b/>
        <sz val="14"/>
        <rFont val="Times New Roman"/>
        <family val="1"/>
      </rPr>
      <t>4 844,76 руб.,</t>
    </r>
    <r>
      <rPr>
        <sz val="14"/>
        <rFont val="Times New Roman"/>
        <family val="1"/>
      </rPr>
      <t xml:space="preserve"> в том числе переплата страховых взносов в сумме 1 123,75 руб., из них по периодам: в 2017 году – переплата отпускных в сумме 1 613,92 руб., переплата страховых взносов в сумме 487,41 руб.; в 2018 году – переплата отпускных в сумме 2 107,09 руб., переплата страховых взносов в сумме 636,34 руб. </t>
    </r>
  </si>
  <si>
    <r>
      <t xml:space="preserve">12. В нарушение пункта 2 статьи 264.1 БК РФ, пункта 7 Инструкции от 28.12.2010 № 191н установлены нарушения порядка составления отчетности об исполнении бюджета получателя бюджетных средств (показатели бюджетной отчетности формы 0503120 «Баланс исполнения бюджета», формы 0503168 «Сведения о движении нефинансовых активов») на 01.01.2018 и на 01.01.2019 не соответствуют показателям главной книги (формы 0504072) на 01.01.2018 и на 01.01.2019 в сумме </t>
    </r>
    <r>
      <rPr>
        <b/>
        <sz val="14"/>
        <rFont val="Times New Roman"/>
        <family val="1"/>
      </rPr>
      <t>312 541,02 руб.,</t>
    </r>
    <r>
      <rPr>
        <sz val="14"/>
        <rFont val="Times New Roman"/>
        <family val="1"/>
      </rPr>
      <t xml:space="preserve"> из них по периодам: в 2018 году - в сумме 312 541,02 руб. </t>
    </r>
  </si>
  <si>
    <t>3210 п.5.1.2</t>
  </si>
  <si>
    <r>
      <t xml:space="preserve">13. В нарушение пункта 53 Инструкции от 01.12.2010 № 157н установлено неправильное отражение бухгалтерских операций на счетах бюджетного учета (учет по основным средствам ведется по несоответствующим аналитическим кодам группы синтетического счета) в сумме </t>
    </r>
    <r>
      <rPr>
        <b/>
        <sz val="14"/>
        <rFont val="Times New Roman"/>
        <family val="1"/>
      </rPr>
      <t>86 502,99 руб.,</t>
    </r>
    <r>
      <rPr>
        <sz val="14"/>
        <rFont val="Times New Roman"/>
        <family val="1"/>
      </rPr>
      <t xml:space="preserve"> из них по периодам: в 2018 году – в сумме 86 502,99 руб. </t>
    </r>
  </si>
  <si>
    <r>
      <t xml:space="preserve">14. В нарушение пункта 373 Инструкции от 01.12.2010 №157н, п. 39 федерального стандарта «Основные средства» от 31.12.2016 № 257н установлено списание с учета объектов основных средств (ноутбуков) с нарушением нормативных правовых актов на общую сумму </t>
    </r>
    <r>
      <rPr>
        <b/>
        <sz val="14"/>
        <rFont val="Times New Roman"/>
        <family val="1"/>
      </rPr>
      <t xml:space="preserve">57 400 руб., </t>
    </r>
    <r>
      <rPr>
        <sz val="14"/>
        <rFont val="Times New Roman"/>
        <family val="1"/>
      </rPr>
      <t xml:space="preserve">из них по периодам: в 2018 году - в сумме 26 200 руб., в сумме 31 200 руб. </t>
    </r>
  </si>
  <si>
    <t>3121 п.4.3.2</t>
  </si>
  <si>
    <r>
      <t xml:space="preserve">16. В нарушение пункта 381 Инструкции от 01.12.2010 № 157н в 2017 году установлено не отражение финансово-хозяйственных операций на соответствующих счетах бюджетного учета (по постановке помещения на забалансовый счет 25 «Имущество, переданное в возмездное пользование (аренду)») в сумме </t>
    </r>
    <r>
      <rPr>
        <b/>
        <sz val="14"/>
        <rFont val="Times New Roman"/>
        <family val="1"/>
      </rPr>
      <t xml:space="preserve">10 605,7 руб. </t>
    </r>
  </si>
  <si>
    <r>
      <t xml:space="preserve">18. В нарушение пункта 11 Инструкции от 01.12.2010 № 157н, статьи 10 Федерального закона от 06.12.2011 № 402-ФЗ «О бухгалтерском учете» установлено несоответствие показателей регистров бухгалтерского учета (главной книги) первичным учетным документам (своду по видам начислений и удержаний) на 31.01.2019 в сумме </t>
    </r>
    <r>
      <rPr>
        <b/>
        <sz val="14"/>
        <rFont val="Times New Roman"/>
        <family val="1"/>
      </rPr>
      <t>461,65 руб</t>
    </r>
    <r>
      <rPr>
        <sz val="14"/>
        <rFont val="Times New Roman"/>
        <family val="1"/>
      </rPr>
      <t xml:space="preserve">. из них по периодам: в 2019 году – в сумме 461,65 руб. </t>
    </r>
  </si>
  <si>
    <r>
      <t xml:space="preserve">17. В нарушение пункта 214 Инструкции от 01.12.2010 № 157н в ноябре 2018 года допускалась выдача аванса в подотчет при наличии задолженности по ранее выданным денежным средствам в сумме </t>
    </r>
    <r>
      <rPr>
        <b/>
        <sz val="14"/>
        <rFont val="Times New Roman"/>
        <family val="1"/>
      </rPr>
      <t>8 000 руб.</t>
    </r>
  </si>
  <si>
    <t>27.02.2019-05.04.2019</t>
  </si>
  <si>
    <r>
      <rPr>
        <sz val="14"/>
        <color indexed="8"/>
        <rFont val="Times New Roman"/>
        <family val="1"/>
      </rPr>
      <t>1.</t>
    </r>
    <r>
      <rPr>
        <b/>
        <sz val="14"/>
        <color indexed="8"/>
        <rFont val="Times New Roman"/>
        <family val="1"/>
      </rPr>
      <t xml:space="preserve"> </t>
    </r>
    <r>
      <rPr>
        <sz val="14"/>
        <color indexed="8"/>
        <rFont val="Times New Roman"/>
        <family val="1"/>
      </rPr>
      <t>В нарушение пункта 18 федерального с</t>
    </r>
    <r>
      <rPr>
        <sz val="14"/>
        <rFont val="Times New Roman"/>
        <family val="1"/>
      </rPr>
      <t>тандарта «Концептуальные основы бухгалтерского учета и отчетности организаций государственного сектора» от 31.12.2016 № 256н</t>
    </r>
    <r>
      <rPr>
        <sz val="14"/>
        <color indexed="8"/>
        <rFont val="Times New Roman"/>
        <family val="1"/>
      </rPr>
      <t xml:space="preserve"> за период с 01.01.2017 по 31.12.2018 установлено не отражение финансово-хозяйственных операций на соответствующих счетах бюджетного учета по списанию в связи с передачей в хозяйственное ведение муниципального имущества в сумме </t>
    </r>
    <r>
      <rPr>
        <b/>
        <sz val="14"/>
        <color indexed="8"/>
        <rFont val="Times New Roman"/>
        <family val="1"/>
      </rPr>
      <t>8 114 085  руб.</t>
    </r>
    <r>
      <rPr>
        <sz val="14"/>
        <color indexed="8"/>
        <rFont val="Times New Roman"/>
        <family val="1"/>
      </rPr>
      <t xml:space="preserve">, </t>
    </r>
    <r>
      <rPr>
        <sz val="14"/>
        <rFont val="Times New Roman"/>
        <family val="1"/>
      </rPr>
      <t>из них по периодам:</t>
    </r>
    <r>
      <rPr>
        <sz val="14"/>
        <color indexed="8"/>
        <rFont val="Times New Roman"/>
        <family val="1"/>
      </rPr>
      <t xml:space="preserve"> </t>
    </r>
    <r>
      <rPr>
        <sz val="14"/>
        <rFont val="Times New Roman"/>
        <family val="1"/>
      </rPr>
      <t xml:space="preserve">в 2017 году - </t>
    </r>
    <r>
      <rPr>
        <sz val="14"/>
        <color indexed="8"/>
        <rFont val="Times New Roman"/>
        <family val="1"/>
      </rPr>
      <t>в сумме 8 114 085 руб.</t>
    </r>
    <r>
      <rPr>
        <b/>
        <sz val="14"/>
        <color indexed="8"/>
        <rFont val="Times New Roman"/>
        <family val="1"/>
      </rPr>
      <t xml:space="preserve"> </t>
    </r>
  </si>
  <si>
    <r>
      <t xml:space="preserve">В ходе ревизии на основании бухгалтерских справок от 22.03.2019 специалистом - финансистом списано с бюджетного счета 1.108.51 «Недвижимое имущество, составляющее казну» переданное в хозяйственное ведение муниципальное имущество на общую сумму </t>
    </r>
    <r>
      <rPr>
        <b/>
        <sz val="14"/>
        <rFont val="Times New Roman"/>
        <family val="1"/>
      </rPr>
      <t xml:space="preserve">8 114 085 руб. </t>
    </r>
  </si>
  <si>
    <r>
      <t xml:space="preserve">2. В нарушение статей 158 и 34 БК РФ, статьи 614 Гражданского кодекса РФ администрацией Адышевского сельского поселения в период с 01.01.2017 по 31.01.2019 предоставлялось муниципальное имущество юридическому лицу без получения в бюджет доходов от его использования в сумме </t>
    </r>
    <r>
      <rPr>
        <b/>
        <sz val="14"/>
        <color indexed="8"/>
        <rFont val="Times New Roman"/>
        <family val="1"/>
      </rPr>
      <t>25 000 руб.</t>
    </r>
    <r>
      <rPr>
        <sz val="14"/>
        <color indexed="8"/>
        <rFont val="Times New Roman"/>
        <family val="1"/>
      </rPr>
      <t>, из них по периодам: в 2017 году – в сумме 12 000 руб.; в 2018 году – в сумме – 12 000 руб.; в 2019 году – в сумме 1 000 руб.</t>
    </r>
  </si>
  <si>
    <r>
      <t xml:space="preserve">3. В нарушение статьи 65 Земельного кодекса Российской Федерации, п. 8 Положения о порядке определения размера арендной платы от 24.12.2013 № 241/925, в 2018 году установлено занижение размера арендной платы за пользование земельным участком при расчете арендной платы в сумме </t>
    </r>
    <r>
      <rPr>
        <b/>
        <sz val="14"/>
        <rFont val="Times New Roman"/>
        <family val="1"/>
      </rPr>
      <t>102,14 руб.</t>
    </r>
  </si>
  <si>
    <r>
      <t xml:space="preserve">Арендная плата за пользование земельным участком перечислена в бюджет Оричевского района по квитанции ПАО "Норвик Банк" от 12.04.2019 в сумме </t>
    </r>
    <r>
      <rPr>
        <b/>
        <sz val="14"/>
        <rFont val="Times New Roman"/>
        <family val="1"/>
      </rPr>
      <t>102,14 руб.</t>
    </r>
  </si>
  <si>
    <r>
      <t xml:space="preserve">4. В нарушение статьи 158 БК РФ, пункта 1 статьи 671 Гражданского кодекса РФ, пунктов 1, 2 решения Адышевской сельской Думы от 27.11.2017 № 4-3 «Об установлении размера платы за пользование жилым помещением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Адышевского сельского поселения на 2018 год», в 2018 году установлено не перечисление в доход бюджета Адышевского сельского поселения средств, полученных от использования муниципальной собственности (наем жилья), в сумме </t>
    </r>
    <r>
      <rPr>
        <b/>
        <sz val="14"/>
        <rFont val="Times New Roman"/>
        <family val="1"/>
      </rPr>
      <t xml:space="preserve">504,79 руб. </t>
    </r>
  </si>
  <si>
    <r>
      <t xml:space="preserve">Плата за пользование жилым помещением (наем жилья) внесена в кассу поселения и перечислена в доход Адышевского сельского поселения по приходному кассовому ордеру от 12.04.2019 № 8 и чеку Сбербанка России от 12.04.2019 в сумме </t>
    </r>
    <r>
      <rPr>
        <b/>
        <sz val="14"/>
        <rFont val="Times New Roman"/>
        <family val="1"/>
      </rPr>
      <t>504,79 руб.</t>
    </r>
  </si>
  <si>
    <r>
      <t xml:space="preserve">В ходе ревизии денежные средства в сумме </t>
    </r>
    <r>
      <rPr>
        <b/>
        <sz val="14"/>
        <rFont val="Times New Roman"/>
        <family val="1"/>
      </rPr>
      <t>450 руб</t>
    </r>
    <r>
      <rPr>
        <sz val="14"/>
        <rFont val="Times New Roman"/>
        <family val="1"/>
      </rPr>
      <t>. внесены  в кассу по приходному кассовому ордеру от 19.03.2019 № 6 и перечислены по кассовому чеку Сбербанка России от 19.03.2019 и расшифровке использованных (внесенных через банкомат выдачи наличных денежных средств) средств от 19.03.2019 № 1 в доход бюджета Адышевского сельского поселения.</t>
    </r>
  </si>
  <si>
    <r>
      <t xml:space="preserve">Переплата заработной платы в сумме </t>
    </r>
    <r>
      <rPr>
        <b/>
        <sz val="14"/>
        <rFont val="Times New Roman"/>
        <family val="1"/>
      </rPr>
      <t>3 595,58 руб.</t>
    </r>
    <r>
      <rPr>
        <sz val="14"/>
        <rFont val="Times New Roman"/>
        <family val="1"/>
      </rPr>
      <t>, в том числе переплата страховых взносов в сумме 834 руб. удержана в марте 2019 года.</t>
    </r>
  </si>
  <si>
    <r>
      <t xml:space="preserve">Недоплата заработной платы в сумме </t>
    </r>
    <r>
      <rPr>
        <b/>
        <sz val="14"/>
        <rFont val="Times New Roman"/>
        <family val="1"/>
      </rPr>
      <t>2 910,10 руб.</t>
    </r>
    <r>
      <rPr>
        <sz val="14"/>
        <rFont val="Times New Roman"/>
        <family val="1"/>
      </rPr>
      <t xml:space="preserve"> доначислена в марте 2019 года. </t>
    </r>
  </si>
  <si>
    <r>
      <t xml:space="preserve">Переплата отпускных в сумме </t>
    </r>
    <r>
      <rPr>
        <b/>
        <sz val="14"/>
        <rFont val="Times New Roman"/>
        <family val="1"/>
      </rPr>
      <t>4 844,76 руб.</t>
    </r>
    <r>
      <rPr>
        <sz val="14"/>
        <rFont val="Times New Roman"/>
        <family val="1"/>
      </rPr>
      <t>, в том числе переплата страховых взносов в сумме 1 123,75 руб. удержана в марте 2019 года.</t>
    </r>
  </si>
  <si>
    <r>
      <t xml:space="preserve">В ходе ревизии несоответствие показателей бюджетной отчетности показателям главной книги в сумме </t>
    </r>
    <r>
      <rPr>
        <b/>
        <sz val="14"/>
        <rFont val="Times New Roman"/>
        <family val="1"/>
      </rPr>
      <t>312 541,02 руб.</t>
    </r>
    <r>
      <rPr>
        <sz val="14"/>
        <rFont val="Times New Roman"/>
        <family val="1"/>
      </rPr>
      <t xml:space="preserve"> исправлено бухгалтерской справкой от 05.04.2019 № 11.</t>
    </r>
  </si>
  <si>
    <r>
      <t xml:space="preserve">В ходе ревизии неправильное отражение бухгалтерских операций на счетах бюджетного учета исправлены специалистом-финансистом бухгалтерской справкой от 25.03.2019 № 3 в сумме </t>
    </r>
    <r>
      <rPr>
        <b/>
        <sz val="14"/>
        <rFont val="Times New Roman"/>
        <family val="1"/>
      </rPr>
      <t>86 502,99 руб.</t>
    </r>
  </si>
  <si>
    <r>
      <t xml:space="preserve">В ходе ревизии списанные с учета основные средства (ноутбуки) на общую сумму </t>
    </r>
    <r>
      <rPr>
        <b/>
        <sz val="14"/>
        <rFont val="Times New Roman"/>
        <family val="1"/>
      </rPr>
      <t>57 400 руб.</t>
    </r>
    <r>
      <rPr>
        <sz val="14"/>
        <rFont val="Times New Roman"/>
        <family val="1"/>
      </rPr>
      <t xml:space="preserve"> были отражены на счете 1.101.34 «Машины и оборудование – иное движимое имущество учреждения» бухгалтерскими справками от 19.03.2019 № 1,2. </t>
    </r>
  </si>
  <si>
    <r>
      <t xml:space="preserve">В ходе ревизии оформлены первичные учетные документы по передаче в эксплуатацию основных средств, стоимостью до 3000 руб. - ведомости выдачи материальных ценностей на нужды учреждения (ф.0504210) на общую сумму </t>
    </r>
    <r>
      <rPr>
        <b/>
        <sz val="14"/>
        <rFont val="Times New Roman"/>
        <family val="1"/>
      </rPr>
      <t>11 945,5 руб.</t>
    </r>
  </si>
  <si>
    <r>
      <t xml:space="preserve">В ходе ревизии отражены операции по постановке помещения на забалансовом счете 25 «Имущество, переданное в возмездное пользование (аренду)» в сумме </t>
    </r>
    <r>
      <rPr>
        <b/>
        <sz val="14"/>
        <rFont val="Times New Roman"/>
        <family val="1"/>
      </rPr>
      <t>10 605,7 руб.</t>
    </r>
    <r>
      <rPr>
        <sz val="14"/>
        <rFont val="Times New Roman"/>
        <family val="1"/>
      </rPr>
      <t xml:space="preserve"> бухгалтерской справкой от 05.04.2019 № 12.</t>
    </r>
  </si>
  <si>
    <r>
      <t xml:space="preserve">В ходе ревизии несоответствие показателей регистров бухгалтерского учета первичным учетным документам в сумме </t>
    </r>
    <r>
      <rPr>
        <b/>
        <sz val="14"/>
        <rFont val="Times New Roman"/>
        <family val="1"/>
      </rPr>
      <t>461,65 руб.</t>
    </r>
    <r>
      <rPr>
        <sz val="14"/>
        <rFont val="Times New Roman"/>
        <family val="1"/>
      </rPr>
      <t xml:space="preserve"> исправлено в программном комплексе «Бюджет-Смарт» и перепечатан свод по видам начислений и удержаний.  </t>
    </r>
  </si>
  <si>
    <r>
      <t xml:space="preserve">В ходе ревизии по списанным материальным запасам (венкам) были оформлены акты о списании материальных запасов от 09.05.2017 № б/н, от 09.05.2018 № б/н на общую сумму </t>
    </r>
    <r>
      <rPr>
        <b/>
        <sz val="14"/>
        <rFont val="Times New Roman"/>
        <family val="1"/>
      </rPr>
      <t>5385 руб.</t>
    </r>
    <r>
      <rPr>
        <sz val="14"/>
        <rFont val="Times New Roman"/>
        <family val="1"/>
      </rPr>
      <t xml:space="preserve"> и подшиты к бухгалтерским документам за май 2017 года, за апрель 2018 года.</t>
    </r>
  </si>
  <si>
    <r>
      <t xml:space="preserve">Дебиторская задолженность прошлых лет в сумме </t>
    </r>
    <r>
      <rPr>
        <b/>
        <sz val="14"/>
        <rFont val="Times New Roman"/>
        <family val="1"/>
      </rPr>
      <t>4 956,96 руб.</t>
    </r>
    <r>
      <rPr>
        <sz val="14"/>
        <rFont val="Times New Roman"/>
        <family val="1"/>
      </rPr>
      <t xml:space="preserve"> перечислена в доход бюджета Оричевского района платежным поручением от 15.04.2019 № 242</t>
    </r>
  </si>
  <si>
    <t>По результатам проверки должностные лица, допустившие нарушения, к ответственности не привлечены.</t>
  </si>
  <si>
    <t>14.01.2019 - 01.03.2019</t>
  </si>
  <si>
    <r>
      <t xml:space="preserve">Принять меры в части начисления и взыскания пени, по договорам найма жилых помещений в сумме </t>
    </r>
    <r>
      <rPr>
        <b/>
        <sz val="14"/>
        <color indexed="8"/>
        <rFont val="Times New Roman"/>
        <family val="1"/>
      </rPr>
      <t>15 240 руб.</t>
    </r>
  </si>
  <si>
    <r>
      <t>Принять меры по возмещению затрат в связи с оплатой взносов на капитальный ремонт по муниципальной квартире, переданной в безвозмездное пользование в сумме</t>
    </r>
    <r>
      <rPr>
        <b/>
        <sz val="14"/>
        <color indexed="8"/>
        <rFont val="Times New Roman"/>
        <family val="1"/>
      </rPr>
      <t xml:space="preserve"> 5 519,90 руб. </t>
    </r>
  </si>
  <si>
    <r>
      <t xml:space="preserve">Арендная плата за пользование за пользование муниципальным имуществом, предоставленного по договору аренды, перечислена в бюджет Адышевского сельского поселения по платежному поручению от 21.05.2019 №192 в сумме </t>
    </r>
    <r>
      <rPr>
        <b/>
        <sz val="14"/>
        <rFont val="Times New Roman"/>
        <family val="1"/>
      </rPr>
      <t>25 000 руб.</t>
    </r>
  </si>
  <si>
    <r>
      <t xml:space="preserve">Взыскать в бюджет Адышевского сельского поселения с арендатора МУП ЖКХ Адышевского сельского поселения Оричевского района Кировской области «Адышево» арендную плату за пользование муниципальным имуществом, предоставленного по договору аренды, в сумме </t>
    </r>
    <r>
      <rPr>
        <b/>
        <sz val="14"/>
        <rFont val="Times New Roman"/>
        <family val="1"/>
      </rPr>
      <t>25 000 руб.</t>
    </r>
  </si>
  <si>
    <r>
      <t>Принять меры по взысканию долгосрочной (от трёх месяцев и более) дебиторской задолженности в бюджет Адышевского сельского поселения в сумме</t>
    </r>
    <r>
      <rPr>
        <b/>
        <sz val="14"/>
        <rFont val="Times New Roman"/>
        <family val="1"/>
      </rPr>
      <t xml:space="preserve"> 23 157,59 руб.</t>
    </r>
    <r>
      <rPr>
        <sz val="14"/>
        <rFont val="Times New Roman"/>
        <family val="1"/>
      </rPr>
      <t xml:space="preserve"> по заключенным договорам социального найма жилого помещения</t>
    </r>
  </si>
  <si>
    <t>На основании распоряжения администрации Адышевского сельского поселения от 04.06.2019 № 37 по результатам ревизии специалист финансист привлечена к дисциплинарной ответственности в виде замечания.</t>
  </si>
  <si>
    <r>
      <t xml:space="preserve">6. В нарушение статьи 158 БК РФ, статьи 155 Жилищного кодекса Российской Федерации, пункта 3 статьи 682 Гражданского кодекса  Российской Федерации установлено неприменение мер ответственности (пени), предусмотренных НПА и (или) условиями контрактов (договоров социального найма), в сумме </t>
    </r>
    <r>
      <rPr>
        <b/>
        <sz val="14"/>
        <rFont val="Times New Roman"/>
        <family val="1"/>
      </rPr>
      <t>4757,98 руб.</t>
    </r>
    <r>
      <rPr>
        <sz val="14"/>
        <rFont val="Times New Roman"/>
        <family val="1"/>
      </rPr>
      <t>, из них по периодам: в 2018 году – в сумме 4 757,98 руб.</t>
    </r>
  </si>
  <si>
    <r>
      <t xml:space="preserve">Вынесен судебный приказ от 22.04.2019 № 2-1472 о взыскании дебиторской задолженности по заключенным договорам социального найма жилого помещения в сумме 2158,74 руб. Дебиторская задолженность в сумме </t>
    </r>
    <r>
      <rPr>
        <b/>
        <sz val="14"/>
        <rFont val="Times New Roman"/>
        <family val="1"/>
      </rPr>
      <t>2 023,9 руб.</t>
    </r>
    <r>
      <rPr>
        <sz val="14"/>
        <rFont val="Times New Roman"/>
        <family val="1"/>
      </rPr>
      <t xml:space="preserve"> перечислена в бюджет Спас-Талицкого сельского поселения по квитанциям от 26.03.2019.</t>
    </r>
  </si>
  <si>
    <r>
      <t xml:space="preserve">Вынесен судебный приказ от 22.04.2019 № 2-1472 о взыскании пеней по договорам социального найма жилого помещения в сумме 360,54 руб. Пени по договорам социального найма муниципального имущества в сумме </t>
    </r>
    <r>
      <rPr>
        <b/>
        <sz val="14"/>
        <rFont val="Times New Roman"/>
        <family val="1"/>
      </rPr>
      <t xml:space="preserve">358,65 руб. </t>
    </r>
    <r>
      <rPr>
        <sz val="14"/>
        <rFont val="Times New Roman"/>
        <family val="1"/>
      </rPr>
      <t>перечислены в бюджет Спас-Талицкого сельского поселения по квитанции от 01.04.2019.</t>
    </r>
  </si>
  <si>
    <r>
      <t xml:space="preserve">МОКУ СОШ пгт Лёвинцы Оричевского района, </t>
    </r>
    <r>
      <rPr>
        <b/>
        <sz val="14"/>
        <rFont val="Times New Roman"/>
        <family val="1"/>
      </rPr>
      <t>ревизия</t>
    </r>
    <r>
      <rPr>
        <sz val="14"/>
        <rFont val="Times New Roman"/>
        <family val="1"/>
      </rPr>
      <t xml:space="preserve"> финансово-хозяйственной деятельности</t>
    </r>
  </si>
  <si>
    <r>
      <t xml:space="preserve">В ходе ревизии по списанным материальным запасам были оформлены оправдательные первичные учетные документы – акты о списании на общую сумму </t>
    </r>
    <r>
      <rPr>
        <b/>
        <sz val="14"/>
        <color indexed="8"/>
        <rFont val="Times New Roman"/>
        <family val="1"/>
      </rPr>
      <t>5 125,30 руб.</t>
    </r>
  </si>
  <si>
    <r>
      <t xml:space="preserve">2. В нарушение пункта 84 Инструкции по применению плана счетов бюджетного учета, утвержденной приказом Минфина России от 06.12.2010 № 162н установлено неправильное отражение бухгалтерских операций на счетах бюджетного учета в сумме </t>
    </r>
    <r>
      <rPr>
        <b/>
        <sz val="14"/>
        <rFont val="Times New Roman"/>
        <family val="1"/>
      </rPr>
      <t>2625,30 руб</t>
    </r>
    <r>
      <rPr>
        <sz val="14"/>
        <rFont val="Times New Roman"/>
        <family val="1"/>
      </rPr>
      <t xml:space="preserve">., в том числе по периодам: в 2018 году - в сумме 2625,30 руб. 
</t>
    </r>
  </si>
  <si>
    <r>
      <t xml:space="preserve">В ходе ревизии ведущим бухгалтером  сделаны исправительные проводки бухгалтерской справкой от 15.04.2019 № 76 на сумму </t>
    </r>
    <r>
      <rPr>
        <b/>
        <sz val="14"/>
        <rFont val="Times New Roman"/>
        <family val="1"/>
      </rPr>
      <t>2625,30 руб.</t>
    </r>
  </si>
  <si>
    <r>
      <t xml:space="preserve">В ходе ревизии по данным расчетно-платежной ведомости за апрель 2019 года переплата заработной платы на общую сумму </t>
    </r>
    <r>
      <rPr>
        <b/>
        <sz val="14"/>
        <rFont val="Times New Roman"/>
        <family val="1"/>
      </rPr>
      <t>798,28 руб</t>
    </r>
    <r>
      <rPr>
        <sz val="14"/>
        <rFont val="Times New Roman"/>
        <family val="1"/>
      </rPr>
      <t xml:space="preserve">., в том числе переплата страховых взносов на общую сумму 185,16 руб., была удержана в полном объеме. </t>
    </r>
  </si>
  <si>
    <r>
      <t xml:space="preserve">В ходе ревизии по данным расчетно-платежной ведомости за апрель 2019 года недоплата отпускных на общую сумму </t>
    </r>
    <r>
      <rPr>
        <b/>
        <sz val="14"/>
        <rFont val="Times New Roman"/>
        <family val="1"/>
      </rPr>
      <t xml:space="preserve">731,46 руб. </t>
    </r>
    <r>
      <rPr>
        <sz val="14"/>
        <rFont val="Times New Roman"/>
        <family val="1"/>
      </rPr>
      <t>была востановлена в полном объеме.</t>
    </r>
  </si>
  <si>
    <r>
      <t xml:space="preserve">В ходе ревизии по данным расчетно-платежной ведомости за апрель 2019 года переплата отпускных в сумме </t>
    </r>
    <r>
      <rPr>
        <b/>
        <sz val="14"/>
        <rFont val="Times New Roman"/>
        <family val="1"/>
      </rPr>
      <t>501,63 руб</t>
    </r>
    <r>
      <rPr>
        <sz val="14"/>
        <rFont val="Times New Roman"/>
        <family val="1"/>
      </rPr>
      <t xml:space="preserve">., в том числе переплата страховых взносов в сумме 116,35 руб., была удержана в полном объеме. </t>
    </r>
  </si>
  <si>
    <r>
      <t xml:space="preserve">7. В нарушение пункта 114 Инструкции от 01.12.2010 №157н установлено не отражение финансово-хозяйственных операций (списание материальных запасов) на соответствующих счетах бюджетного учёта в сумме </t>
    </r>
    <r>
      <rPr>
        <b/>
        <sz val="14"/>
        <rFont val="Times New Roman"/>
        <family val="1"/>
      </rPr>
      <t xml:space="preserve">12 930 руб., </t>
    </r>
    <r>
      <rPr>
        <sz val="14"/>
        <rFont val="Times New Roman"/>
        <family val="1"/>
      </rPr>
      <t xml:space="preserve">из них по периодам:
в 2019 году - сумме 12930 руб. 
</t>
    </r>
  </si>
  <si>
    <r>
      <t xml:space="preserve">В ходе ревизии ведущим бухгалтером материальные запасы были списаны Актом о списании материальных запасов от 23.04.2019 № 1 в сумме </t>
    </r>
    <r>
      <rPr>
        <b/>
        <sz val="14"/>
        <rFont val="Times New Roman"/>
        <family val="1"/>
      </rPr>
      <t>12930 руб.</t>
    </r>
  </si>
  <si>
    <r>
      <t xml:space="preserve">В ходе ревизии ведущим бухгалтером по списанным товарно-материальным ценностям были оформлены оправдательные первичные учетные документы – ведомости выдачи материальных ценностей на нужды учреждения на общую сумму </t>
    </r>
    <r>
      <rPr>
        <b/>
        <sz val="14"/>
        <rFont val="Times New Roman"/>
        <family val="1"/>
      </rPr>
      <t xml:space="preserve">3935,44 руб. </t>
    </r>
  </si>
  <si>
    <r>
      <t xml:space="preserve">10. В нарушение пункта 114 Инструкции от 01.12.2010 №157н и пункта 2 Приложения № 5 Методических указаний по применению форм первичных учетных документов и регистров бухгалтерского учета от 30.03.2015 № 52н установлено списание товарно-материальных ценностей без подтверждающих документов (списание материальных запасов) на общую сумму </t>
    </r>
    <r>
      <rPr>
        <b/>
        <sz val="14"/>
        <rFont val="Times New Roman"/>
        <family val="1"/>
      </rPr>
      <t>668 203,57 руб.</t>
    </r>
    <r>
      <rPr>
        <sz val="14"/>
        <rFont val="Times New Roman"/>
        <family val="1"/>
      </rPr>
      <t xml:space="preserve">, из них по периодам:
в 2017 году – в сумме 100 653,56 руб. ;
в 2018 году – в сумме 567 550,01 руб.
</t>
    </r>
  </si>
  <si>
    <r>
      <t xml:space="preserve">В ходе ревизии ведущим бухгалтером по списанным товарно-материальным ценностям были оформлены оправдательные первичные учетные документы – акты на списание материальных запасов на общую сумму </t>
    </r>
    <r>
      <rPr>
        <b/>
        <sz val="14"/>
        <rFont val="Times New Roman"/>
        <family val="1"/>
      </rPr>
      <t>668 203,57 руб.</t>
    </r>
  </si>
  <si>
    <r>
      <t xml:space="preserve">1. В нарушение пункта 114 Инструкции от 01.12.2010 N 157н, статьи 9 Федерального закона от 06.12.2011 № 402-ФЗ «О бухгалтерском учете» установлена стоимость списанных материальных запасов (грамоты) при их приобретении на финансовый результат без оформления соответствующих первичных документов на общую сумму </t>
    </r>
    <r>
      <rPr>
        <b/>
        <sz val="14"/>
        <rFont val="Times New Roman"/>
        <family val="1"/>
      </rPr>
      <t>5 125,30 руб.</t>
    </r>
    <r>
      <rPr>
        <sz val="14"/>
        <rFont val="Times New Roman"/>
        <family val="1"/>
      </rPr>
      <t xml:space="preserve">, из них по периодам: 
в 2017 году – в сумме 2500 руб.,
в 2018 году – в сумме 2625,30 руб. 
</t>
    </r>
  </si>
  <si>
    <r>
      <t xml:space="preserve">3. В нарушение статьи 70 БК РФ за период с 01.01.2018 по 31.12.2018 установлена недоплата заработной платы на общую сумму </t>
    </r>
    <r>
      <rPr>
        <b/>
        <sz val="14"/>
        <rFont val="Times New Roman"/>
        <family val="1"/>
      </rPr>
      <t>4 717,68 руб</t>
    </r>
    <r>
      <rPr>
        <sz val="14"/>
        <rFont val="Times New Roman"/>
        <family val="1"/>
      </rPr>
      <t xml:space="preserve">., из них по периодам: 
в 2018 году – в сумме 4717,68 руб. 
</t>
    </r>
  </si>
  <si>
    <r>
      <t xml:space="preserve">4. В нарушение статьи 70 БК РФ за период с 01.01.2018 по 31.12.2018 установлена переплата заработной платы на общую сумму </t>
    </r>
    <r>
      <rPr>
        <b/>
        <sz val="14"/>
        <rFont val="Times New Roman"/>
        <family val="1"/>
      </rPr>
      <t>798,28 руб.</t>
    </r>
    <r>
      <rPr>
        <sz val="14"/>
        <rFont val="Times New Roman"/>
        <family val="1"/>
      </rPr>
      <t xml:space="preserve">, в том числе переплата страховых взносов на общую сумму 185,16 руб., из них по периодам: 
в 2018 году – переплата заработной платы в сумме 798,28 руб., в том числе переплата страховых взносов в сумме 185,16 руб. 
</t>
    </r>
  </si>
  <si>
    <r>
      <t xml:space="preserve">5. В нарушение статьи 70 БК РФ установлена недоплата отпускных на общую сумму </t>
    </r>
    <r>
      <rPr>
        <b/>
        <sz val="14"/>
        <rFont val="Times New Roman"/>
        <family val="1"/>
      </rPr>
      <t>731,46 руб</t>
    </r>
    <r>
      <rPr>
        <sz val="14"/>
        <rFont val="Times New Roman"/>
        <family val="1"/>
      </rPr>
      <t xml:space="preserve">., из них по периодам: 
в 2018 году – в сумме 731,46 руб. 
</t>
    </r>
  </si>
  <si>
    <r>
      <t xml:space="preserve">6. В нарушение статьи 70 БК РФ и пункта 3 Положения об особенностях порядка исчисления средней заработной платы, утвержденного постановлением Правительства Российской Федерации от 24.12.2007 № 922 установлена переплата отпускных в сумме </t>
    </r>
    <r>
      <rPr>
        <b/>
        <sz val="14"/>
        <rFont val="Times New Roman"/>
        <family val="1"/>
      </rPr>
      <t>501,63 руб.,</t>
    </r>
    <r>
      <rPr>
        <sz val="14"/>
        <rFont val="Times New Roman"/>
        <family val="1"/>
      </rPr>
      <t xml:space="preserve"> в том числе переплата страховых взносов в сумме 116,35 руб., из них по периодам: 
в 2018 году – переплата отпускных в сумме 501,63 руб., в том числе переплата страховых взносов в сумме 116,35 руб.
</t>
    </r>
  </si>
  <si>
    <r>
      <t xml:space="preserve">8. В нарушение пункта 7 Инструкции от 28.12.2010 №191н, пункта 2.39 Изменений, вносимых в приложения N 1 и N 2 к приказу Министерства финансов Российской Федерации от 1 декабря 2010 г. N 157н, утвержденных приказом Минфина России от 31.03.2018 N 64н и действующих с 01.01.2018, установлено нарушение порядка составления отчетности об исполнении бюджета получателя бюджетных средств (показатели отчетности не соответствуют показателям Главной книги и регистрам учета) в сумме </t>
    </r>
    <r>
      <rPr>
        <b/>
        <sz val="14"/>
        <rFont val="Times New Roman"/>
        <family val="1"/>
      </rPr>
      <t>1417879,08 руб</t>
    </r>
    <r>
      <rPr>
        <sz val="14"/>
        <rFont val="Times New Roman"/>
        <family val="1"/>
      </rPr>
      <t xml:space="preserve">. из них по периодам:
в 2018 году - в сумме 1 417 879,08 руб.
</t>
    </r>
  </si>
  <si>
    <r>
      <t xml:space="preserve">9. В нарушение пункта 50 Инструкции от 01.12.2010 N 157н, пункта 2 Приложения N 5 Методических указаний по применению форм первичных учетных документов и регистров бухгалтерского учета от 30.03.2015 № 52н, пункта 1, пункта 3 статьи 9 Федерального закона от 06.12.2011 № 402-ФЗ установлено списание товарно-материальных ценностей без подтверждающих документов на общую сумму </t>
    </r>
    <r>
      <rPr>
        <b/>
        <sz val="14"/>
        <rFont val="Times New Roman"/>
        <family val="1"/>
      </rPr>
      <t>3 935,44 руб</t>
    </r>
    <r>
      <rPr>
        <sz val="14"/>
        <rFont val="Times New Roman"/>
        <family val="1"/>
      </rPr>
      <t xml:space="preserve">. (светильники), из них по периодам: 
в 2017 году – в сумме 991,56 руб.,
в 2018 году – в сумме 2943,88 руб.
</t>
    </r>
  </si>
  <si>
    <t>На основании приказа ЦБ управления образования Оричевского района от 24.06.2019 № 21-к ведущему бухгалтеру вынесено дисциплинарное взыскание в виде замечания, проведена разъяснительная работа.</t>
  </si>
  <si>
    <r>
      <t>В ходе ревизии ведущим бухгалтером исправлено установленное несоответствие отчетности показателям Главной книги и регистрам учета бухгалтерской справкой от 11.04.2019 № 1 в сумме</t>
    </r>
    <r>
      <rPr>
        <b/>
        <sz val="14"/>
        <rFont val="Times New Roman"/>
        <family val="1"/>
      </rPr>
      <t xml:space="preserve"> 1 417 879,08</t>
    </r>
    <r>
      <rPr>
        <sz val="14"/>
        <rFont val="Times New Roman"/>
        <family val="1"/>
      </rPr>
      <t xml:space="preserve"> руб.</t>
    </r>
  </si>
  <si>
    <r>
      <t xml:space="preserve">В ходе ревизии по данным расчетно-платежной ведомости за апрель 2019 года недоплата заработной платы в сумме </t>
    </r>
    <r>
      <rPr>
        <b/>
        <sz val="14"/>
        <rFont val="Times New Roman"/>
        <family val="1"/>
      </rPr>
      <t xml:space="preserve">4717,68 руб. </t>
    </r>
    <r>
      <rPr>
        <sz val="14"/>
        <rFont val="Times New Roman"/>
        <family val="1"/>
      </rPr>
      <t>была востановлена в полном объеме.</t>
    </r>
  </si>
  <si>
    <t>01.04.2019-30.04.2019</t>
  </si>
  <si>
    <r>
      <rPr>
        <sz val="14"/>
        <rFont val="Times New Roman"/>
        <family val="1"/>
      </rPr>
      <t xml:space="preserve">МОКУ ООШ с. Пустоши Оричевского района, </t>
    </r>
    <r>
      <rPr>
        <b/>
        <sz val="14"/>
        <rFont val="Times New Roman"/>
        <family val="1"/>
      </rPr>
      <t>ревизия</t>
    </r>
    <r>
      <rPr>
        <sz val="14"/>
        <rFont val="Times New Roman"/>
        <family val="1"/>
      </rPr>
      <t xml:space="preserve"> финансово-хозяйственной деятельности</t>
    </r>
  </si>
  <si>
    <r>
      <t xml:space="preserve">1. В нарушение п. 5.1. Порядка ведения кассовых операций от 11.03.2014 № 3210-У неполное оприходование денежных средств в кассу учреждения в сумме </t>
    </r>
    <r>
      <rPr>
        <b/>
        <sz val="14"/>
        <rFont val="Times New Roman"/>
        <family val="1"/>
      </rPr>
      <t>50 руб</t>
    </r>
    <r>
      <rPr>
        <sz val="14"/>
        <rFont val="Times New Roman"/>
        <family val="1"/>
      </rPr>
      <t xml:space="preserve">., из них по периодам: в 2018 – в сумме 50 руб. </t>
    </r>
  </si>
  <si>
    <r>
      <t xml:space="preserve">В ходе ревизии денежные средства в сумме </t>
    </r>
    <r>
      <rPr>
        <b/>
        <sz val="14"/>
        <rFont val="Times New Roman"/>
        <family val="1"/>
      </rPr>
      <t>50 руб</t>
    </r>
    <r>
      <rPr>
        <sz val="14"/>
        <rFont val="Times New Roman"/>
        <family val="1"/>
      </rPr>
      <t xml:space="preserve">. внесены в кассу по приходному кассовому ордеру от 22.03.2019 №16, чек Сбербанка России 42 8612/0166 от 22.03.2019. </t>
    </r>
  </si>
  <si>
    <t>3120 п.4.2.14</t>
  </si>
  <si>
    <r>
      <t xml:space="preserve">2. В нарушение п.337 Инструкции от 01.12.2010 № 157н излишки бланков строгой отчетности (аттестатов, квитанций) в количестве 186 штук на общую сумму </t>
    </r>
    <r>
      <rPr>
        <b/>
        <sz val="14"/>
        <rFont val="Times New Roman"/>
        <family val="1"/>
      </rPr>
      <t>1 035,45 руб</t>
    </r>
    <r>
      <rPr>
        <sz val="14"/>
        <rFont val="Times New Roman"/>
        <family val="1"/>
      </rPr>
      <t>.</t>
    </r>
  </si>
  <si>
    <r>
      <t xml:space="preserve">В ходе ревизии бланки строгой отчетности (квитанции,  аттестаты) в количестве 186 шт. на общую сумму </t>
    </r>
    <r>
      <rPr>
        <b/>
        <sz val="14"/>
        <rFont val="Times New Roman"/>
        <family val="1"/>
      </rPr>
      <t>1 035,45 руб</t>
    </r>
    <r>
      <rPr>
        <sz val="14"/>
        <rFont val="Times New Roman"/>
        <family val="1"/>
      </rPr>
      <t xml:space="preserve">. ведущим бухгалтером были поставлены на забалансовый счет 03 «Бланки строгой отчетности» на основании оформленной инвентаризационной описи от 26.03.2019 №1., бухгалтерскими справками от 26.03.2019 №7/2, №7/3.  </t>
    </r>
  </si>
  <si>
    <r>
      <t xml:space="preserve">3. В </t>
    </r>
    <r>
      <rPr>
        <sz val="14"/>
        <color indexed="8"/>
        <rFont val="Times New Roman"/>
        <family val="1"/>
      </rPr>
      <t xml:space="preserve">нарушение п.216 </t>
    </r>
    <r>
      <rPr>
        <sz val="14"/>
        <rFont val="Times New Roman"/>
        <family val="1"/>
      </rPr>
      <t xml:space="preserve">Инструкции от 01.12.2010 № 157н не отражение финансово-хозяйственных операций (не отражены товарные чеки приложенные к авансовому отчету) на соответствующих счетах бюджетного учета в сумме </t>
    </r>
    <r>
      <rPr>
        <b/>
        <sz val="14"/>
        <rFont val="Times New Roman"/>
        <family val="1"/>
      </rPr>
      <t>223 руб</t>
    </r>
    <r>
      <rPr>
        <sz val="14"/>
        <rFont val="Times New Roman"/>
        <family val="1"/>
      </rPr>
      <t xml:space="preserve">. из них по периодам: в 2017 году в сумме - 108 руб., в 2018 году в сумме – 115 руб. </t>
    </r>
  </si>
  <si>
    <r>
      <t xml:space="preserve">В ходе ревизии ведущим бухгалтером не отражение финансово-хозяйственных операций были отражены на соответствующих счетах бухгалтерской справкой от 31.03.2019 №10 на сумму </t>
    </r>
    <r>
      <rPr>
        <b/>
        <sz val="14"/>
        <rFont val="Times New Roman"/>
        <family val="1"/>
      </rPr>
      <t>223 руб.</t>
    </r>
    <r>
      <rPr>
        <b/>
        <i/>
        <sz val="14"/>
        <rFont val="Times New Roman"/>
        <family val="1"/>
      </rPr>
      <t xml:space="preserve"> </t>
    </r>
  </si>
  <si>
    <r>
      <t xml:space="preserve">4. В нарушение статьи 70 Бюджетного кодекса РФ  недоплата заработной платы в общей сумме </t>
    </r>
    <r>
      <rPr>
        <b/>
        <sz val="14"/>
        <rFont val="Times New Roman"/>
        <family val="1"/>
      </rPr>
      <t>27 942,31 руб.</t>
    </r>
    <r>
      <rPr>
        <sz val="14"/>
        <rFont val="Times New Roman"/>
        <family val="1"/>
      </rPr>
      <t xml:space="preserve"> из них: в 2018 году - в сумме </t>
    </r>
    <r>
      <rPr>
        <sz val="14"/>
        <color indexed="8"/>
        <rFont val="Times New Roman"/>
        <family val="1"/>
      </rPr>
      <t xml:space="preserve">24 599,71 руб., </t>
    </r>
    <r>
      <rPr>
        <sz val="14"/>
        <rFont val="Times New Roman"/>
        <family val="1"/>
      </rPr>
      <t xml:space="preserve">в 2018 году - в сумме 3342,60 руб. </t>
    </r>
  </si>
  <si>
    <r>
      <t xml:space="preserve">В ходе ревизии по данным расчетно-платежной ведомости за апрель 2019 года недоплата заработной платы в сумме </t>
    </r>
    <r>
      <rPr>
        <b/>
        <sz val="14"/>
        <rFont val="Times New Roman"/>
        <family val="1"/>
      </rPr>
      <t xml:space="preserve">27 942,31 руб. </t>
    </r>
    <r>
      <rPr>
        <sz val="14"/>
        <rFont val="Times New Roman"/>
        <family val="1"/>
      </rPr>
      <t>была востановлена в полном объеме.</t>
    </r>
  </si>
  <si>
    <r>
      <t xml:space="preserve">5. В нарушение статьи 70 Бюджетного кодекса РФ переплата заработной платы  в 2018 году в общей сумме </t>
    </r>
    <r>
      <rPr>
        <b/>
        <sz val="14"/>
        <rFont val="Times New Roman"/>
        <family val="1"/>
      </rPr>
      <t>11 906,88</t>
    </r>
    <r>
      <rPr>
        <b/>
        <sz val="14"/>
        <color indexed="8"/>
        <rFont val="Times New Roman"/>
        <family val="1"/>
      </rPr>
      <t xml:space="preserve"> </t>
    </r>
    <r>
      <rPr>
        <b/>
        <sz val="14"/>
        <rFont val="Times New Roman"/>
        <family val="1"/>
      </rPr>
      <t>руб</t>
    </r>
    <r>
      <rPr>
        <sz val="14"/>
        <rFont val="Times New Roman"/>
        <family val="1"/>
      </rPr>
      <t xml:space="preserve">., в том числе переплата страховых взносов в общей сумме </t>
    </r>
    <r>
      <rPr>
        <sz val="14"/>
        <color indexed="8"/>
        <rFont val="Times New Roman"/>
        <family val="1"/>
      </rPr>
      <t xml:space="preserve">2 761,81 </t>
    </r>
    <r>
      <rPr>
        <sz val="14"/>
        <rFont val="Times New Roman"/>
        <family val="1"/>
      </rPr>
      <t>руб.</t>
    </r>
  </si>
  <si>
    <r>
      <t>В ходе ревизии по данным расчетно-платежной ведомости за апрель 2019 года переплата заработной платы с начислениями в сумме</t>
    </r>
    <r>
      <rPr>
        <b/>
        <sz val="14"/>
        <rFont val="Times New Roman"/>
        <family val="1"/>
      </rPr>
      <t xml:space="preserve"> 11 906,88 руб</t>
    </r>
    <r>
      <rPr>
        <sz val="14"/>
        <rFont val="Times New Roman"/>
        <family val="1"/>
      </rPr>
      <t>. была удержана.</t>
    </r>
  </si>
  <si>
    <r>
      <t>6. В нарушение статьи 70 Бюджетного кодекса РФ</t>
    </r>
    <r>
      <rPr>
        <sz val="14"/>
        <color indexed="8"/>
        <rFont val="Times New Roman"/>
        <family val="1"/>
      </rPr>
      <t xml:space="preserve">  переплата отпускных в 2018 году в общей сумме </t>
    </r>
    <r>
      <rPr>
        <b/>
        <sz val="14"/>
        <color indexed="8"/>
        <rFont val="Times New Roman"/>
        <family val="1"/>
      </rPr>
      <t>1233,04 руб</t>
    </r>
    <r>
      <rPr>
        <sz val="14"/>
        <color indexed="8"/>
        <rFont val="Times New Roman"/>
        <family val="1"/>
      </rPr>
      <t>., в том числе переплата страховых взносов в общей сумме 286 руб.</t>
    </r>
  </si>
  <si>
    <r>
      <t>В ходе ревизии по данным расчетно-платежной ведомости за апрель 2019 года переплата отпускных с начислениями в сумме</t>
    </r>
    <r>
      <rPr>
        <b/>
        <sz val="14"/>
        <rFont val="Times New Roman"/>
        <family val="1"/>
      </rPr>
      <t xml:space="preserve"> 1 233,04 руб</t>
    </r>
    <r>
      <rPr>
        <sz val="14"/>
        <rFont val="Times New Roman"/>
        <family val="1"/>
      </rPr>
      <t>. была удержана.</t>
    </r>
  </si>
  <si>
    <r>
      <t>7. В нарушение статьи 70 Бюджетного кодекса РФ</t>
    </r>
    <r>
      <rPr>
        <sz val="14"/>
        <color indexed="8"/>
        <rFont val="Times New Roman"/>
        <family val="1"/>
      </rPr>
      <t xml:space="preserve"> установлена недоплата отпускныхв 2018 году в общей сумме </t>
    </r>
    <r>
      <rPr>
        <b/>
        <sz val="14"/>
        <color indexed="8"/>
        <rFont val="Times New Roman"/>
        <family val="1"/>
      </rPr>
      <t>9 856,79 руб.</t>
    </r>
  </si>
  <si>
    <r>
      <t xml:space="preserve">В ходе ревизии по данным расчетно-платежной ведомости за апрель 2019 года недоплата отпускных в сумме </t>
    </r>
    <r>
      <rPr>
        <b/>
        <sz val="14"/>
        <rFont val="Times New Roman"/>
        <family val="1"/>
      </rPr>
      <t xml:space="preserve">9856,79 руб. </t>
    </r>
    <r>
      <rPr>
        <sz val="14"/>
        <rFont val="Times New Roman"/>
        <family val="1"/>
      </rPr>
      <t>была востановлена в полном объеме.</t>
    </r>
  </si>
  <si>
    <r>
      <t xml:space="preserve">8. В нарушение п.4 ст. 11 Федерального закона от 06.12.2011 № 402-ФЗ наличие неучтенных нефинансовых активов (электрическая мясорубка, протирочная машина) в установленном порядке в сумме </t>
    </r>
    <r>
      <rPr>
        <b/>
        <sz val="14"/>
        <rFont val="Times New Roman"/>
        <family val="1"/>
      </rPr>
      <t>2 000 руб</t>
    </r>
    <r>
      <rPr>
        <sz val="14"/>
        <rFont val="Times New Roman"/>
        <family val="1"/>
      </rPr>
      <t xml:space="preserve">., из них: в 2019 году – 2 000 руб. </t>
    </r>
  </si>
  <si>
    <r>
      <t>В ходе ревизии выявленные неучтенные основные средства на сумму</t>
    </r>
    <r>
      <rPr>
        <b/>
        <sz val="14"/>
        <rFont val="Times New Roman"/>
        <family val="1"/>
      </rPr>
      <t xml:space="preserve"> 2 000 р</t>
    </r>
    <r>
      <rPr>
        <sz val="14"/>
        <rFont val="Times New Roman"/>
        <family val="1"/>
      </rPr>
      <t>уб. ведущим бухгалтером были поставлены на счет 21 «Основные средства в эксплуатации» бухгалтерской справкой от 26.03.2019 №3 и №4, актами о приеме-передаче объектов нефинансовых активов от 26.03.2019 №3 и №4 на основании инвентаризационной описи</t>
    </r>
  </si>
  <si>
    <r>
      <t xml:space="preserve">9. В нарушение п.18 Федерального стандарта бухгалтерского учета для организаций государственного сектора от 31.12.2016 № 256н необоснованное списание материальных запасов (продуктов питания) в 2018 году на общую сумму </t>
    </r>
    <r>
      <rPr>
        <b/>
        <sz val="14"/>
        <rFont val="Times New Roman"/>
        <family val="1"/>
      </rPr>
      <t>2016,65 руб.</t>
    </r>
  </si>
  <si>
    <r>
      <t xml:space="preserve">10. В нарушение п.18 Федерального стандарта бухгалтерского учета для организаций государственного сектора от 31.12.2016 № 256н необоснованное списание материальных запасов (конфеты и шоколад) в 2018 году на общую сумму </t>
    </r>
    <r>
      <rPr>
        <b/>
        <sz val="14"/>
        <rFont val="Times New Roman"/>
        <family val="1"/>
      </rPr>
      <t>10 400 руб.</t>
    </r>
  </si>
  <si>
    <r>
      <t xml:space="preserve">11. В нарушение п.18 Федерального стандарта бухгалтерского учета для организаций государственного сектора от 31.12.2016 № 256н  расхождение фактического наличия продуктов питания с данными бюджетного учета, излишки продуктов питания на общую сумму </t>
    </r>
    <r>
      <rPr>
        <b/>
        <sz val="14"/>
        <rFont val="Times New Roman"/>
        <family val="1"/>
      </rPr>
      <t>1 113,91 руб.</t>
    </r>
  </si>
  <si>
    <r>
      <t xml:space="preserve">В ходе ревизии излишки продуктов питания в сумме </t>
    </r>
    <r>
      <rPr>
        <b/>
        <sz val="14"/>
        <rFont val="Times New Roman"/>
        <family val="1"/>
      </rPr>
      <t xml:space="preserve">1 113,91 </t>
    </r>
    <r>
      <rPr>
        <sz val="14"/>
        <rFont val="Times New Roman"/>
        <family val="1"/>
      </rPr>
      <t xml:space="preserve">руб. ведущим бухгалтером были оприходованы бухгалтерской справкой от 26.03.2019 №7/1. </t>
    </r>
  </si>
  <si>
    <r>
      <t xml:space="preserve">12. В нарушение п. 3 ст. 41, ст. 62 БК РФ, п.2.7. «Положения  о плате, взимаемой с родителей (законных представителей), за присмотр и уход за детьми в муниципальных образовательных организациях Оричевского района, реализующих основную общеобразовательную программу дошкольного образования», утвержденного Постановлениями администрации Оричевского района от 28.07.2017 № 318 установлено не перечисление в бюджет Оричевского района средств, полученных от предоставления муниципальных услуг (родительской платы за непосещение детей  без уважительной причины) в сумме </t>
    </r>
    <r>
      <rPr>
        <b/>
        <sz val="14"/>
        <rFont val="Times New Roman"/>
        <family val="1"/>
      </rPr>
      <t xml:space="preserve">6 685 руб. </t>
    </r>
    <r>
      <rPr>
        <sz val="14"/>
        <rFont val="Times New Roman"/>
        <family val="1"/>
      </rPr>
      <t xml:space="preserve">в 2018 году </t>
    </r>
  </si>
  <si>
    <r>
      <t>Возместить в районный бюджет дебиторскую задолженность по родительской плате за непосещение детей без уважительной причины в сумме</t>
    </r>
    <r>
      <rPr>
        <b/>
        <sz val="14"/>
        <rFont val="Times New Roman"/>
        <family val="1"/>
      </rPr>
      <t xml:space="preserve"> 6 685 руб.</t>
    </r>
  </si>
  <si>
    <r>
      <t>13. В нарушение п.11 Инструкции от 01.12.2010 №157н, ФЗ от 06.12.2011 № 402-ФЗ «О бухгалтерском учете» несоответствия показателей регистров бухгалтерского учета (Главной книги, журнала операций расчетов с дебиторами по доходампо счету 1.205.31) первичным учетным документам (при условии их правильного отражения в бухгалтерской отчетности) в общей сумме</t>
    </r>
    <r>
      <rPr>
        <b/>
        <sz val="14"/>
        <rFont val="Times New Roman"/>
        <family val="1"/>
      </rPr>
      <t xml:space="preserve"> 774 440,10 руб.</t>
    </r>
  </si>
  <si>
    <r>
      <t xml:space="preserve">Ведущим бухгалтером  в программном комплексе был исправлен аналитический учет на сумму </t>
    </r>
    <r>
      <rPr>
        <b/>
        <sz val="14"/>
        <rFont val="Times New Roman"/>
        <family val="1"/>
      </rPr>
      <t xml:space="preserve">774440,10 руб. </t>
    </r>
    <r>
      <rPr>
        <sz val="14"/>
        <rFont val="Times New Roman"/>
        <family val="1"/>
      </rPr>
      <t>и распечатан Журнал операций расчетов с дебиторами по доходам №05 за период с 01.03.2019 по 31.03.2019.</t>
    </r>
  </si>
  <si>
    <r>
      <t xml:space="preserve">14. В нарушение статьи 162, 34 Бюджетного кодекса Российской Федерации МОКУ ООШ с. Пустоши не были приняты меры по взысканию долгосрочной (от трех месяцев и более) дебиторской задолженности в сумме </t>
    </r>
    <r>
      <rPr>
        <b/>
        <sz val="14"/>
        <color indexed="8"/>
        <rFont val="Times New Roman"/>
        <family val="1"/>
      </rPr>
      <t>36425 руб.</t>
    </r>
    <r>
      <rPr>
        <sz val="14"/>
        <color indexed="8"/>
        <rFont val="Times New Roman"/>
        <family val="1"/>
      </rPr>
      <t xml:space="preserve"> по родительской плате.</t>
    </r>
  </si>
  <si>
    <r>
      <t xml:space="preserve">Принять меры по взысканию долгосрочной (от трёх месяцев и более) дебиторской задолженности в сумме </t>
    </r>
    <r>
      <rPr>
        <b/>
        <sz val="14"/>
        <color indexed="8"/>
        <rFont val="Times New Roman"/>
        <family val="1"/>
      </rPr>
      <t>36 425 руб.</t>
    </r>
    <r>
      <rPr>
        <sz val="14"/>
        <color indexed="8"/>
        <rFont val="Times New Roman"/>
        <family val="1"/>
      </rPr>
      <t xml:space="preserve"> по родительской плате.</t>
    </r>
    <r>
      <rPr>
        <b/>
        <sz val="14"/>
        <color indexed="8"/>
        <rFont val="Times New Roman"/>
        <family val="1"/>
      </rPr>
      <t xml:space="preserve"> </t>
    </r>
  </si>
  <si>
    <r>
      <t xml:space="preserve">15. В нарушение п.23 Приказа Минфина РФ от 06.12.2010 №162н «Об утверждении плана счетов бюджетного учета и инструкции по его применению» </t>
    </r>
    <r>
      <rPr>
        <sz val="14"/>
        <color indexed="8"/>
        <rFont val="Times New Roman"/>
        <family val="1"/>
      </rPr>
      <t xml:space="preserve">неправильное отражение бухгалтерских операций (в авансовых отчетах) на счетах бухгалтерского (бюджетного) учета на общую сумму </t>
    </r>
    <r>
      <rPr>
        <b/>
        <sz val="14"/>
        <color indexed="8"/>
        <rFont val="Times New Roman"/>
        <family val="1"/>
      </rPr>
      <t>1 533 руб</t>
    </r>
    <r>
      <rPr>
        <sz val="14"/>
        <color indexed="8"/>
        <rFont val="Times New Roman"/>
        <family val="1"/>
      </rPr>
      <t xml:space="preserve">., в том числе: в 2017 году - в сумме 1 533 руб. </t>
    </r>
  </si>
  <si>
    <r>
      <t xml:space="preserve">В ходе ревизии неправильное отражение бухгалтерских операций на счетах бухгалтерского (бюджетного) учета в сумме </t>
    </r>
    <r>
      <rPr>
        <b/>
        <sz val="14"/>
        <color indexed="8"/>
        <rFont val="Times New Roman"/>
        <family val="1"/>
      </rPr>
      <t>1 533 руб.</t>
    </r>
    <r>
      <rPr>
        <sz val="14"/>
        <color indexed="8"/>
        <rFont val="Times New Roman"/>
        <family val="1"/>
      </rPr>
      <t xml:space="preserve"> ведущим бухгалтером было исправлено бухгалтерской справкой от 31.03.2019 № 11. </t>
    </r>
  </si>
  <si>
    <t>3120 п.4.2.7</t>
  </si>
  <si>
    <r>
      <t>16. В нарушение п. 23</t>
    </r>
    <r>
      <rPr>
        <sz val="14"/>
        <rFont val="Times New Roman"/>
        <family val="1"/>
      </rPr>
      <t xml:space="preserve"> Инструкции от 01.12.2010 №157н завышение стоимости непроизводственных активов (земельного участка) при формировании их балансовой стоимости в сумме </t>
    </r>
    <r>
      <rPr>
        <b/>
        <sz val="14"/>
        <rFont val="Times New Roman"/>
        <family val="1"/>
      </rPr>
      <t>9 130 464,23 руб.</t>
    </r>
    <r>
      <rPr>
        <sz val="14"/>
        <rFont val="Times New Roman"/>
        <family val="1"/>
      </rPr>
      <t xml:space="preserve"> в 2018 году. </t>
    </r>
  </si>
  <si>
    <r>
      <t xml:space="preserve">В ходе ревизии ведущим бухгалтером завышения стоимости непроизводственных активов (земельного участка) при формировании их балансовой стоимости в сумме </t>
    </r>
    <r>
      <rPr>
        <b/>
        <sz val="14"/>
        <rFont val="Times New Roman"/>
        <family val="1"/>
      </rPr>
      <t xml:space="preserve">9 130 464,23 руб. </t>
    </r>
    <r>
      <rPr>
        <sz val="14"/>
        <rFont val="Times New Roman"/>
        <family val="1"/>
      </rPr>
      <t xml:space="preserve">были исправлены бухгалтерской справкой от 31.03.2019 №9. </t>
    </r>
  </si>
  <si>
    <r>
      <t xml:space="preserve">17. В нарушение п. 114 Инструкции от 01.12.2010 №157н установлено не отражение финансово-хозяйственных операций (списание материальных запасов) на соответствующих счетах бюджетного учёта в течение трёх лет в общей сумме </t>
    </r>
    <r>
      <rPr>
        <b/>
        <sz val="14"/>
        <rFont val="Times New Roman"/>
        <family val="1"/>
      </rPr>
      <t xml:space="preserve">80 898,07 руб. </t>
    </r>
  </si>
  <si>
    <r>
      <t xml:space="preserve">В ходе ревизии ведущим бухгалтером материальные запасы были списаны Актами о списании материальных запасов от 31.03.2019 №1, №2, №3 в общей сумме </t>
    </r>
    <r>
      <rPr>
        <b/>
        <sz val="14"/>
        <rFont val="Times New Roman"/>
        <family val="1"/>
      </rPr>
      <t>80 898,07 руб.</t>
    </r>
  </si>
  <si>
    <r>
      <t xml:space="preserve">18. В нарушение п.18 Федерального стандарта бухгалтерского учета для организаций государственного сектора от 31.12.2016 № 256н установлено неправильное отражение бухгалтерских операций на счетах аналитического учета в сумме </t>
    </r>
    <r>
      <rPr>
        <b/>
        <sz val="14"/>
        <rFont val="Times New Roman"/>
        <family val="1"/>
      </rPr>
      <t>55 379,20 руб</t>
    </r>
    <r>
      <rPr>
        <sz val="14"/>
        <rFont val="Times New Roman"/>
        <family val="1"/>
      </rPr>
      <t xml:space="preserve">. (не выбран контрагент), в том числе по периодам: в 2017 году в сумме 55 379,20 руб. </t>
    </r>
  </si>
  <si>
    <r>
      <t xml:space="preserve">В ходе ревизии ведущим бухгалтером неправильное отражение бухгалтерских операций на счетах аналитического учета исправлено бухгалтерской справкой от 22.03.2019 №6 в сумме </t>
    </r>
    <r>
      <rPr>
        <b/>
        <sz val="14"/>
        <rFont val="Times New Roman"/>
        <family val="1"/>
      </rPr>
      <t>55 379,20 руб.</t>
    </r>
    <r>
      <rPr>
        <sz val="14"/>
        <rFont val="Times New Roman"/>
        <family val="1"/>
      </rPr>
      <t>, а именно проставлен контрагент</t>
    </r>
  </si>
  <si>
    <t>3120 п.4.2.15</t>
  </si>
  <si>
    <r>
      <rPr>
        <sz val="14"/>
        <rFont val="Times New Roman"/>
        <family val="1"/>
      </rPr>
      <t>19.</t>
    </r>
    <r>
      <rPr>
        <b/>
        <sz val="14"/>
        <rFont val="Times New Roman"/>
        <family val="1"/>
      </rPr>
      <t xml:space="preserve"> </t>
    </r>
    <r>
      <rPr>
        <sz val="14"/>
        <rFont val="Times New Roman"/>
        <family val="1"/>
      </rPr>
      <t xml:space="preserve">В нарушение п.18  Федерального стандарта бухгалтерского учета для организаций государственного сектора от 31.12.2016 № 256 н и п.1 ст.10 Федерального закона от 06.12.2011 № 402-ФЗ «О бухгалтерском учете» несоответствие фактических обязательств (кредиторская задолженность перед ООО «Юг») объекта контроля обязательствам, отраженным на счетах бухгалтерского (бюджетного) учета в сумме </t>
    </r>
    <r>
      <rPr>
        <b/>
        <sz val="14"/>
        <rFont val="Times New Roman"/>
        <family val="1"/>
      </rPr>
      <t>53 846,20 руб.</t>
    </r>
    <r>
      <rPr>
        <sz val="14"/>
        <rFont val="Times New Roman"/>
        <family val="1"/>
      </rPr>
      <t xml:space="preserve">, из них по периодам: в 2019 году в сумме 53 846,20 руб. </t>
    </r>
  </si>
  <si>
    <r>
      <t xml:space="preserve">В ходе ревизии несоответствия фактических обязательств (кредиторская задолженность перед ООО «Юг») ведущим бухгалтером исправлено бухгалтерской справкой от 31.03.2019 №8 в сумме </t>
    </r>
    <r>
      <rPr>
        <b/>
        <sz val="14"/>
        <rFont val="Times New Roman"/>
        <family val="1"/>
      </rPr>
      <t>53 846,20 руб.</t>
    </r>
    <r>
      <rPr>
        <sz val="14"/>
        <rFont val="Times New Roman"/>
        <family val="1"/>
      </rPr>
      <t xml:space="preserve">
</t>
    </r>
  </si>
  <si>
    <t>На основании приказа МКУ ЦБ управления образования Оричевского района от 18.04.2019 №14-к ведущему бухгалтеру объявлено замечание.</t>
  </si>
  <si>
    <t>05.03.2019-05.04.2019</t>
  </si>
  <si>
    <r>
      <t xml:space="preserve">администрация Усовского сельского поселения Оричевского района, </t>
    </r>
    <r>
      <rPr>
        <b/>
        <sz val="14"/>
        <rFont val="Times New Roman"/>
        <family val="1"/>
      </rPr>
      <t>ревизия</t>
    </r>
    <r>
      <rPr>
        <sz val="14"/>
        <rFont val="Times New Roman"/>
        <family val="1"/>
      </rPr>
      <t xml:space="preserve"> исполнения бюджета и финансово-хозяйственной деятельности</t>
    </r>
  </si>
  <si>
    <t>08.04.2019-30.04.2019</t>
  </si>
  <si>
    <r>
      <t xml:space="preserve">1.В нарушение ст.9 Федерального закона от 06.12.2011 № 402-ФЗ «О бухгалтерском учете» и п.114 Инструкции от 01.12.2010 № 157н установлена, стоимость списанных материальных запасов (венков) при их приобретении на финансовый результат без оформления соответствующих первичных документов составила в сумме </t>
    </r>
    <r>
      <rPr>
        <b/>
        <sz val="14"/>
        <rFont val="Times New Roman"/>
        <family val="1"/>
      </rPr>
      <t>2 150 руб.,</t>
    </r>
    <r>
      <rPr>
        <sz val="14"/>
        <rFont val="Times New Roman"/>
        <family val="1"/>
      </rPr>
      <t xml:space="preserve"> из них: в 2016 году – в сумме  500 руб.; в 2017 году – в сумме 1 000 руб., в 2018 году – в сумме 650 руб.  </t>
    </r>
  </si>
  <si>
    <r>
      <t xml:space="preserve">В ходе ревизии по списанным материальным запас были оформлены оправдательные первичные учетные документы – акты о списании материальных запасов от 21.06.2016, от 10.05.2017, от 16.05.2018 на общую сумму </t>
    </r>
    <r>
      <rPr>
        <b/>
        <sz val="14"/>
        <rFont val="Times New Roman"/>
        <family val="1"/>
      </rPr>
      <t xml:space="preserve">2 150 руб. </t>
    </r>
  </si>
  <si>
    <r>
      <t xml:space="preserve">2. В нарушение статьи 70 Бюджетного кодекса РФ установлена переплата заработной платы в 2018 году в общей сумме </t>
    </r>
    <r>
      <rPr>
        <b/>
        <sz val="14"/>
        <rFont val="Times New Roman"/>
        <family val="1"/>
      </rPr>
      <t>10 837,91 руб</t>
    </r>
    <r>
      <rPr>
        <sz val="14"/>
        <rFont val="Times New Roman"/>
        <family val="1"/>
      </rPr>
      <t>., в том числе переплата страховых взносов в сумме 2 513,86 руб.</t>
    </r>
  </si>
  <si>
    <r>
      <t xml:space="preserve">В ходе ревизии по данным расчетно-платежной ведомости за апрель  2019 года переплата заработной платы в сумме </t>
    </r>
    <r>
      <rPr>
        <b/>
        <sz val="14"/>
        <rFont val="Times New Roman"/>
        <family val="1"/>
      </rPr>
      <t>10 837,91 руб</t>
    </r>
    <r>
      <rPr>
        <sz val="14"/>
        <rFont val="Times New Roman"/>
        <family val="1"/>
      </rPr>
      <t>. была удержана на основание личных заявлений сотрудников.</t>
    </r>
  </si>
  <si>
    <r>
      <t xml:space="preserve">3.В нарушение статьи 70 Бюджетного кодекса РФ установлена недоплата заработной платы в 2018 году в сумме </t>
    </r>
    <r>
      <rPr>
        <b/>
        <sz val="14"/>
        <rFont val="Times New Roman"/>
        <family val="1"/>
      </rPr>
      <t>1 094,26</t>
    </r>
    <r>
      <rPr>
        <sz val="14"/>
        <rFont val="Times New Roman"/>
        <family val="1"/>
      </rPr>
      <t xml:space="preserve"> </t>
    </r>
    <r>
      <rPr>
        <b/>
        <sz val="14"/>
        <rFont val="Times New Roman"/>
        <family val="1"/>
      </rPr>
      <t>руб</t>
    </r>
    <r>
      <rPr>
        <sz val="14"/>
        <rFont val="Times New Roman"/>
        <family val="1"/>
      </rPr>
      <t xml:space="preserve">. </t>
    </r>
  </si>
  <si>
    <r>
      <t xml:space="preserve">В ходе ревизии по данным расчетно-платежной ведомости за апрель 2019 года недоплата заработной платы в сумме </t>
    </r>
    <r>
      <rPr>
        <b/>
        <sz val="14"/>
        <rFont val="Times New Roman"/>
        <family val="1"/>
      </rPr>
      <t xml:space="preserve">1 094,26 руб. </t>
    </r>
    <r>
      <rPr>
        <sz val="14"/>
        <rFont val="Times New Roman"/>
        <family val="1"/>
      </rPr>
      <t>была востановлена в полном объеме.</t>
    </r>
  </si>
  <si>
    <r>
      <t>4. В нарушение статьи 70 Бюджетного кодекса РФ</t>
    </r>
    <r>
      <rPr>
        <sz val="14"/>
        <color indexed="8"/>
        <rFont val="Times New Roman"/>
        <family val="1"/>
      </rPr>
      <t xml:space="preserve">  переплата отпускных в 2018 году в общей сумме </t>
    </r>
    <r>
      <rPr>
        <b/>
        <sz val="14"/>
        <color indexed="8"/>
        <rFont val="Times New Roman"/>
        <family val="1"/>
      </rPr>
      <t>444,22 руб</t>
    </r>
    <r>
      <rPr>
        <sz val="14"/>
        <color indexed="8"/>
        <rFont val="Times New Roman"/>
        <family val="1"/>
      </rPr>
      <t>., в том числе переплата страховых взносов в общей сумме 103,04 руб.</t>
    </r>
  </si>
  <si>
    <r>
      <t>В ходе ревизии по данным расчетно-платежной ведомости за апрель 2019 года переплата отпускных с начислениями в сумме</t>
    </r>
    <r>
      <rPr>
        <b/>
        <sz val="14"/>
        <rFont val="Times New Roman"/>
        <family val="1"/>
      </rPr>
      <t xml:space="preserve"> 444,22 руб</t>
    </r>
    <r>
      <rPr>
        <sz val="14"/>
        <rFont val="Times New Roman"/>
        <family val="1"/>
      </rPr>
      <t>. была удержана.</t>
    </r>
  </si>
  <si>
    <r>
      <t>5. В нарушение статьи 70 Бюджетного кодекса РФ</t>
    </r>
    <r>
      <rPr>
        <sz val="14"/>
        <color indexed="8"/>
        <rFont val="Times New Roman"/>
        <family val="1"/>
      </rPr>
      <t xml:space="preserve"> установлена недоплата отпускныхв 2018 году в общей сумме </t>
    </r>
    <r>
      <rPr>
        <b/>
        <sz val="14"/>
        <color indexed="8"/>
        <rFont val="Times New Roman"/>
        <family val="1"/>
      </rPr>
      <t>811,70</t>
    </r>
    <r>
      <rPr>
        <sz val="14"/>
        <color indexed="8"/>
        <rFont val="Times New Roman"/>
        <family val="1"/>
      </rPr>
      <t xml:space="preserve"> </t>
    </r>
    <r>
      <rPr>
        <b/>
        <sz val="14"/>
        <color indexed="8"/>
        <rFont val="Times New Roman"/>
        <family val="1"/>
      </rPr>
      <t>руб.</t>
    </r>
  </si>
  <si>
    <r>
      <t xml:space="preserve">В ходе ревизии по данным расчетно-платежной ведомости за апрель 2019 года недоплата отпускных в сумме </t>
    </r>
    <r>
      <rPr>
        <b/>
        <sz val="14"/>
        <rFont val="Times New Roman"/>
        <family val="1"/>
      </rPr>
      <t xml:space="preserve">811,70 руб. </t>
    </r>
    <r>
      <rPr>
        <sz val="14"/>
        <rFont val="Times New Roman"/>
        <family val="1"/>
      </rPr>
      <t>была востановлена в полном объеме.</t>
    </r>
  </si>
  <si>
    <r>
      <t xml:space="preserve">6. В нарушение п. 11 Инструкции от 01.12.2010 № 157н в сентябре 2018 несвоевременное отражение финансово-хозяйственных операций (несвоевременно оформлены ПКО и РКО) на соответствующих счетах бюджетного учета составило в общей сумме </t>
    </r>
    <r>
      <rPr>
        <b/>
        <sz val="14"/>
        <rFont val="Times New Roman"/>
        <family val="1"/>
      </rPr>
      <t>5 685,36 руб.</t>
    </r>
    <r>
      <rPr>
        <sz val="14"/>
        <rFont val="Times New Roman"/>
        <family val="1"/>
      </rPr>
      <t xml:space="preserve"> </t>
    </r>
  </si>
  <si>
    <r>
      <t>В ходе ревизии</t>
    </r>
    <r>
      <rPr>
        <b/>
        <sz val="14"/>
        <rFont val="Times New Roman"/>
        <family val="1"/>
      </rPr>
      <t xml:space="preserve"> </t>
    </r>
    <r>
      <rPr>
        <sz val="14"/>
        <rFont val="Times New Roman"/>
        <family val="1"/>
      </rPr>
      <t xml:space="preserve">ведущим бухгалтером приходные и расходные кассовые ордера были перепечатаны на сумму </t>
    </r>
    <r>
      <rPr>
        <b/>
        <sz val="14"/>
        <rFont val="Times New Roman"/>
        <family val="1"/>
      </rPr>
      <t>5685,36 руб.</t>
    </r>
  </si>
  <si>
    <r>
      <t xml:space="preserve">7. В нарушение п. 2 ст. 264.1 Бюджетного кодекса Российской Федерации, п. 7 Инструкции от 28.12.2010 № 191н установлены нарушения порядка составления отчетности об исполнении бюджета получателя бюджетных средств (показатели бюджетной отчетности ф.0503168) на 01.01.2019 не соответствуют показателям главной книги (ф.0504072) на 01.01.2019 в сумме </t>
    </r>
    <r>
      <rPr>
        <b/>
        <sz val="14"/>
        <rFont val="Times New Roman"/>
        <family val="1"/>
      </rPr>
      <t>65 012,20 руб.</t>
    </r>
  </si>
  <si>
    <r>
      <t xml:space="preserve">В ходе ревизии ведущим специалистом-бухгалтером сумма несоответствия исправлена бухгалтерской справкой от 16.04.2019 № 1 в сумме </t>
    </r>
    <r>
      <rPr>
        <b/>
        <sz val="14"/>
        <rFont val="Times New Roman"/>
        <family val="1"/>
      </rPr>
      <t xml:space="preserve">65 012,20 руб. </t>
    </r>
  </si>
  <si>
    <t>2302 3.2.5</t>
  </si>
  <si>
    <r>
      <t xml:space="preserve">8. В нарушение п. 2 Приложения №5 Методического указания по применению форм первичных учетных документов и формированию регистров бухгалтерского учета от 30.03.2015 №52, статьи 9 Федерального закона от 06.12.2011 № 402-ФЗ «О бухгалтерском учете» стоимость списанных товарно – материальных ценностей без оформления соответствующих первичных документов в 2018 году составила в сумме </t>
    </r>
    <r>
      <rPr>
        <b/>
        <sz val="14"/>
        <rFont val="Times New Roman"/>
        <family val="1"/>
      </rPr>
      <t>550 руб.</t>
    </r>
    <r>
      <rPr>
        <sz val="14"/>
        <rFont val="Times New Roman"/>
        <family val="1"/>
      </rPr>
      <t xml:space="preserve"> </t>
    </r>
  </si>
  <si>
    <r>
      <t>В ходе ревизии по списанному материальному запасу был оформлен оправдательный первичный учетный документ – ведомость выдачи материальных ценностей на нужды учреждения на общую сумму</t>
    </r>
    <r>
      <rPr>
        <b/>
        <sz val="14"/>
        <rFont val="Times New Roman"/>
        <family val="1"/>
      </rPr>
      <t xml:space="preserve"> 550 руб. </t>
    </r>
  </si>
  <si>
    <r>
      <t xml:space="preserve">9. В нарушение п. 2 Приложения №5 Методического указания по применению форм первичных учетных документов и формированию регистров бухгалтерского учета от 30.03.2015 №52н и п. 2 ст. 9 Федерального закона от 06.12.2011 № 402-ФЗ «О бухгалтерском учете» установлено списание нефинансовых активов по документам, оформленным ненадлежащим образом (в актах о списании материальных запасов нет подписи членов комиссии учреждения) на общую сумму </t>
    </r>
    <r>
      <rPr>
        <b/>
        <sz val="14"/>
        <rFont val="Times New Roman"/>
        <family val="1"/>
      </rPr>
      <t>65 206,75 руб</t>
    </r>
    <r>
      <rPr>
        <sz val="14"/>
        <rFont val="Times New Roman"/>
        <family val="1"/>
      </rPr>
      <t>., в том числе по периодам: в 2018 году – в сумме 65 206,75 руб.</t>
    </r>
  </si>
  <si>
    <r>
      <t xml:space="preserve">В ходе ревизии подписи членов комиссии были проставлены в актах о списании материальных запасов на общую сумму </t>
    </r>
    <r>
      <rPr>
        <b/>
        <sz val="14"/>
        <rFont val="Times New Roman"/>
        <family val="1"/>
      </rPr>
      <t>65 206,75 руб.</t>
    </r>
  </si>
  <si>
    <r>
      <t xml:space="preserve">10. В нарушение п. 34 Инструкции от 01.12.2010 № 157н, п. 2 Приложения № 5 Методических указаний по применению форм первичных учетных документов и регистров бухгалтерского учета от 30.03.2015 № 52н нарушение порядка оприходования основных средств в сумме </t>
    </r>
    <r>
      <rPr>
        <b/>
        <sz val="14"/>
        <rFont val="Times New Roman"/>
        <family val="1"/>
      </rPr>
      <t>7 260 руб.,</t>
    </r>
    <r>
      <rPr>
        <sz val="14"/>
        <rFont val="Times New Roman"/>
        <family val="1"/>
      </rPr>
      <t xml:space="preserve"> выразившееся в принятии к учету основного средства (принтера), без основания для отражения, а именно без первичного учетного документа - акта о приеме – передаче объектов нефинансовых активов ф. 0504101, в том числе по периодам: в 2017 году – 7 260 руб. </t>
    </r>
  </si>
  <si>
    <r>
      <t>В ходе ревизии ведущим специалистом-бухгалтером был оформлен первичный учетный документ по принятию к учету основных средств - акт о приеме – передаче объектов нефинансовых активов (ф. 0504101) на сумму</t>
    </r>
    <r>
      <rPr>
        <b/>
        <sz val="14"/>
        <rFont val="Times New Roman"/>
        <family val="1"/>
      </rPr>
      <t xml:space="preserve"> 7 260 руб.. </t>
    </r>
  </si>
  <si>
    <r>
      <t>11. В нарушение п. 102 Приказа Минфина РФ от 06.12.2010 № 162н «Об утверждении Плана счетов бюджетного учета и Инструкции по его применению»</t>
    </r>
    <r>
      <rPr>
        <sz val="14"/>
        <rFont val="Times New Roman"/>
        <family val="1"/>
      </rPr>
      <t xml:space="preserve"> установлено неправильное отражение бухгалтерских операций на счетах бюджетного учета (в бюджетном учете излишне отражены счета-фактуры за электроэнергию административного здания, а также не отражены счета-фактуры за электроэнергию уличного освещения) в сумме </t>
    </r>
    <r>
      <rPr>
        <b/>
        <sz val="14"/>
        <rFont val="Times New Roman"/>
        <family val="1"/>
      </rPr>
      <t>900,21 руб</t>
    </r>
    <r>
      <rPr>
        <sz val="14"/>
        <rFont val="Times New Roman"/>
        <family val="1"/>
      </rPr>
      <t xml:space="preserve">. в 2018 году. </t>
    </r>
  </si>
  <si>
    <r>
      <t>В ходе ревизии ведущим специалистом – бухгалтером бухгалтерские записи по неправильно отраженным расходам</t>
    </r>
    <r>
      <rPr>
        <sz val="14"/>
        <rFont val="Times New Roman"/>
        <family val="1"/>
      </rPr>
      <t xml:space="preserve"> на коммунальные услуги</t>
    </r>
    <r>
      <rPr>
        <sz val="14"/>
        <color indexed="8"/>
        <rFont val="Times New Roman"/>
        <family val="1"/>
      </rPr>
      <t xml:space="preserve"> на сумму </t>
    </r>
    <r>
      <rPr>
        <b/>
        <sz val="14"/>
        <color indexed="8"/>
        <rFont val="Times New Roman"/>
        <family val="1"/>
      </rPr>
      <t>900,21 руб.</t>
    </r>
    <r>
      <rPr>
        <sz val="14"/>
        <color indexed="8"/>
        <rFont val="Times New Roman"/>
        <family val="1"/>
      </rPr>
      <t xml:space="preserve"> были исправлены бухгалтерской справкой от 15.04.2019 № 10. </t>
    </r>
  </si>
  <si>
    <r>
      <t xml:space="preserve">12. В нарушение статьи 158 БК РФ и п.8 Положения «О порядке определения размера арендной платы, а также порядке, условиях и сроках внесения арендной платы за использование земельных участков, государственная собственность на которые не разграничена, и земельных участков, находящихся в собственности Кировской области», утвержденного Постановлением Правительства Кировской области от 24.12.2013 № 241/925 (с изменениями)  в 2018 году установлено не перечисление в доход бюджета Усовского сельского поселения средств, полученных от использования муниципальной собственности (по договорам аренды земельных участков), в сумме </t>
    </r>
    <r>
      <rPr>
        <b/>
        <sz val="14"/>
        <rFont val="Times New Roman"/>
        <family val="1"/>
      </rPr>
      <t xml:space="preserve">284,78 руб. </t>
    </r>
  </si>
  <si>
    <r>
      <t xml:space="preserve">Денежные средства по договорам аренды земельных участков в сумме </t>
    </r>
    <r>
      <rPr>
        <b/>
        <sz val="14"/>
        <rFont val="Times New Roman"/>
        <family val="1"/>
      </rPr>
      <t>284,78 руб</t>
    </r>
    <r>
      <rPr>
        <sz val="14"/>
        <rFont val="Times New Roman"/>
        <family val="1"/>
      </rPr>
      <t>. перечислены в доход бюджета Усовского сельского поселения по квитанциям от 18.06.2019</t>
    </r>
  </si>
  <si>
    <r>
      <t xml:space="preserve">Принять меры по начислению и взысканию в бюджет Усовского сельского поселения пеней по договорам социального найма муниципального имущества в сумме </t>
    </r>
    <r>
      <rPr>
        <b/>
        <sz val="14"/>
        <rFont val="Times New Roman"/>
        <family val="1"/>
      </rPr>
      <t xml:space="preserve">6845,75 руб. </t>
    </r>
  </si>
  <si>
    <r>
      <t xml:space="preserve">14. В нарушение статьи 158 Бюджетного кодекса РФ администрацией Усовского сельского поселения не были приняты меры по взысканию долгосрочной (от трёх месяцев и более) дебиторской задолженности в сумме </t>
    </r>
    <r>
      <rPr>
        <b/>
        <sz val="14"/>
        <color indexed="8"/>
        <rFont val="Times New Roman"/>
        <family val="1"/>
      </rPr>
      <t>24 556,26 руб.</t>
    </r>
    <r>
      <rPr>
        <sz val="14"/>
        <color indexed="8"/>
        <rFont val="Times New Roman"/>
        <family val="1"/>
      </rPr>
      <t xml:space="preserve"> по заключённым договорам социального найма муниципального имущества.</t>
    </r>
  </si>
  <si>
    <r>
      <t xml:space="preserve">Принять меры по взысканию долгосрочной (от трёх месяцев и более) дебиторской задолженности в сумме </t>
    </r>
    <r>
      <rPr>
        <b/>
        <sz val="14"/>
        <color indexed="8"/>
        <rFont val="Times New Roman"/>
        <family val="1"/>
      </rPr>
      <t>24 556,26 руб</t>
    </r>
    <r>
      <rPr>
        <sz val="14"/>
        <color indexed="8"/>
        <rFont val="Times New Roman"/>
        <family val="1"/>
      </rPr>
      <t>. по заключённым договорам социального найма муниципального имущества.</t>
    </r>
  </si>
  <si>
    <r>
      <t xml:space="preserve">Возместить в доход бюджета Усовского сельского поселения средства полученные от использования муниципальной собственности (по договорам аренды земельных участков) в сумме </t>
    </r>
    <r>
      <rPr>
        <b/>
        <sz val="14"/>
        <rFont val="Times New Roman"/>
        <family val="1"/>
      </rPr>
      <t>284,78 руб.</t>
    </r>
  </si>
  <si>
    <t xml:space="preserve">Вынесен судебный приказ от 13.05.2019 № 2-1695 о взыскании дебиторской задолженности по заключенным договорам социального найма жилого помещения в сумме 23 157,59 руб. </t>
  </si>
  <si>
    <r>
      <t xml:space="preserve">Арендная плата за использование государственного (муниципального) имущества в сумме </t>
    </r>
    <r>
      <rPr>
        <b/>
        <sz val="14"/>
        <rFont val="Times New Roman"/>
        <family val="1"/>
      </rPr>
      <t>603,64 руб.</t>
    </r>
    <r>
      <rPr>
        <sz val="14"/>
        <rFont val="Times New Roman"/>
        <family val="1"/>
      </rPr>
      <t xml:space="preserve"> перечислена в бюджет поселения по квитанциям от 23.06.2019, от 27.03.2019.</t>
    </r>
  </si>
  <si>
    <r>
      <rPr>
        <sz val="14"/>
        <rFont val="Times New Roman"/>
        <family val="1"/>
      </rPr>
      <t>Принять меры по взысканию арендной платы за использование государственного (муниципального) имущества в сумме</t>
    </r>
    <r>
      <rPr>
        <b/>
        <sz val="14"/>
        <rFont val="Times New Roman"/>
        <family val="1"/>
      </rPr>
      <t xml:space="preserve"> 603,64 руб.</t>
    </r>
  </si>
  <si>
    <r>
      <t xml:space="preserve">Дебиторская задолженность в сумме </t>
    </r>
    <r>
      <rPr>
        <b/>
        <sz val="14"/>
        <rFont val="Times New Roman"/>
        <family val="1"/>
      </rPr>
      <t>2721,60 руб</t>
    </r>
    <r>
      <rPr>
        <sz val="14"/>
        <rFont val="Times New Roman"/>
        <family val="1"/>
      </rPr>
      <t>. перечислена в бюджет Пустошенского сельского поселения по квитанции от 15.04.2019.</t>
    </r>
  </si>
  <si>
    <r>
      <rPr>
        <sz val="14"/>
        <rFont val="Times New Roman"/>
        <family val="1"/>
      </rPr>
      <t xml:space="preserve">Принять меры по взысканию долгосрочной (от трёх месяцев и более) дебиторской задолженности   по договорам социального найма муниципального имущества в сумме </t>
    </r>
    <r>
      <rPr>
        <b/>
        <sz val="14"/>
        <rFont val="Times New Roman"/>
        <family val="1"/>
      </rPr>
      <t>2 721,60 руб.</t>
    </r>
  </si>
  <si>
    <t xml:space="preserve">Ведущему специалисту-финансисту вынесено дисциплинарное взыскание в виде замечания на основании распоряжения администрации от 28.05.2019 № 20/к. Специалисту по земельным вопросам вынесено дисциплинарное взыскание в виде замечания на основании распоряжения администрации от 28.05.2019 № 21/к. </t>
  </si>
  <si>
    <r>
      <t xml:space="preserve">МДОКУ детский сад с. Коршик Оричевского района, </t>
    </r>
    <r>
      <rPr>
        <b/>
        <sz val="14"/>
        <rFont val="Times New Roman"/>
        <family val="1"/>
      </rPr>
      <t>ревизия</t>
    </r>
    <r>
      <rPr>
        <sz val="14"/>
        <rFont val="Times New Roman"/>
        <family val="1"/>
      </rPr>
      <t xml:space="preserve"> финансово-хозяйственной деятельности</t>
    </r>
  </si>
  <si>
    <r>
      <t xml:space="preserve">1. В нарушение статьи 70 Бюджетного кодекса РФ за период с 01.01.2018 по 31.12.2018 установлена переплата заработной платы на общую сумму </t>
    </r>
    <r>
      <rPr>
        <b/>
        <sz val="14"/>
        <rFont val="Times New Roman"/>
        <family val="1"/>
      </rPr>
      <t>733,69 руб</t>
    </r>
    <r>
      <rPr>
        <sz val="14"/>
        <rFont val="Times New Roman"/>
        <family val="1"/>
      </rPr>
      <t xml:space="preserve">., в том числе переплата страховых взносов на общую сумму 170,18 руб., из них по периодам: 
в 2018 году – переплата заработной платы в сумме 733,69 руб., том числе переплата страховых взносов в сумме 170,18 руб. 
</t>
    </r>
  </si>
  <si>
    <r>
      <t xml:space="preserve">В ходе ревизии по данным расчетно-платежной ведомости за июнь 2019 года переплата заработной платы в сумме </t>
    </r>
    <r>
      <rPr>
        <b/>
        <sz val="14"/>
        <color indexed="8"/>
        <rFont val="Times New Roman"/>
        <family val="1"/>
      </rPr>
      <t>733,69 руб</t>
    </r>
    <r>
      <rPr>
        <sz val="14"/>
        <color indexed="8"/>
        <rFont val="Times New Roman"/>
        <family val="1"/>
      </rPr>
      <t>. была удержана в полном объеме.</t>
    </r>
  </si>
  <si>
    <r>
      <t xml:space="preserve">2. В нарушение статьи 70 Бюджетного кодекса РФ и пункта 16 Положения от 24.12.2007 № 922, установлена недоплата отпускных в сумме </t>
    </r>
    <r>
      <rPr>
        <b/>
        <sz val="14"/>
        <rFont val="Times New Roman"/>
        <family val="1"/>
      </rPr>
      <t>60,70 руб</t>
    </r>
    <r>
      <rPr>
        <sz val="14"/>
        <rFont val="Times New Roman"/>
        <family val="1"/>
      </rPr>
      <t xml:space="preserve">., из них по периодам: 
в 2018 году – недоплата отпускных в сумме 60,70 руб. 
</t>
    </r>
  </si>
  <si>
    <r>
      <t xml:space="preserve">В ходе ревизии по данным расчетно-платежной ведомости за июнь 2019 года недоплата заработной платы в сумме </t>
    </r>
    <r>
      <rPr>
        <b/>
        <sz val="14"/>
        <rFont val="Times New Roman"/>
        <family val="1"/>
      </rPr>
      <t>60,70 руб</t>
    </r>
    <r>
      <rPr>
        <sz val="14"/>
        <rFont val="Times New Roman"/>
        <family val="1"/>
      </rPr>
      <t>. была востановлена в полном объеме.</t>
    </r>
  </si>
  <si>
    <r>
      <t xml:space="preserve">3. В нарушение статьи 70 Бюджетного кодекса РФ и пункта 3 Положения от 24.12.2007 № 922 переплата отпускных на общую сумму </t>
    </r>
    <r>
      <rPr>
        <b/>
        <sz val="14"/>
        <rFont val="Times New Roman"/>
        <family val="1"/>
      </rPr>
      <t>6 439,47 руб</t>
    </r>
    <r>
      <rPr>
        <sz val="14"/>
        <rFont val="Times New Roman"/>
        <family val="1"/>
      </rPr>
      <t xml:space="preserve">., в том числе переплата страховых взносов на общую сумму 1 493,64 руб., из них по периодам: 
в 2018 году – переплата отпускных в сумме 6 439,47руб., в том числе переплата страховых взносов в сумме 1 493,64 руб. 
</t>
    </r>
  </si>
  <si>
    <r>
      <t xml:space="preserve">В ходе ревизии по данным расчетно-платежной ведомости за апрель 2019 года переплата заработной платы в сумме </t>
    </r>
    <r>
      <rPr>
        <b/>
        <sz val="14"/>
        <rFont val="Times New Roman"/>
        <family val="1"/>
      </rPr>
      <t xml:space="preserve">6 439,47 руб. </t>
    </r>
    <r>
      <rPr>
        <sz val="14"/>
        <rFont val="Times New Roman"/>
        <family val="1"/>
      </rPr>
      <t>была удержана в полном объеме.</t>
    </r>
  </si>
  <si>
    <r>
      <t xml:space="preserve">В ходе ревизии бланки строгой отчетности (квитанции) в количестве 367 шт. на общую сумму </t>
    </r>
    <r>
      <rPr>
        <b/>
        <sz val="14"/>
        <rFont val="Times New Roman"/>
        <family val="1"/>
      </rPr>
      <t>367 руб.</t>
    </r>
    <r>
      <rPr>
        <sz val="14"/>
        <rFont val="Times New Roman"/>
        <family val="1"/>
      </rPr>
      <t xml:space="preserve"> ведущим бухгалтером были поставлены на забалансовый счет 03 «Бланки строгой отчетности» приходными ордерами от 10.06.2019 № 1, № 2, № 3  на основании оформленных инвентаризационных описей от 07.06.2019 № 5, № 6, № 7.  </t>
    </r>
  </si>
  <si>
    <t>3120 п.4.2.9</t>
  </si>
  <si>
    <r>
      <t xml:space="preserve">5. В нарушение пунктов 7, 10Федерального стандарта от 31.12.2016 N 257н и пункта 7 Инструкции от 06.12.2010 № 162н установлена стоимость объектов основных средств, не принятых к учету в качестве самостоятельных инвентарных объектов (система видеонаблюдения) на общую сумму </t>
    </r>
    <r>
      <rPr>
        <b/>
        <sz val="14"/>
        <rFont val="Times New Roman"/>
        <family val="1"/>
      </rPr>
      <t>69942,57 руб</t>
    </r>
    <r>
      <rPr>
        <sz val="14"/>
        <rFont val="Times New Roman"/>
        <family val="1"/>
      </rPr>
      <t xml:space="preserve">., из них по периодам:
в 2017 году – в сумме 25 000,30 руб.;
в 2018 году – в сумме 44 942,27 руб.
</t>
    </r>
  </si>
  <si>
    <r>
      <t xml:space="preserve">В ходе ревизии не принятые к учету основные средства (система видеонаблюдения) поставлены на счет 1.101.34 «Машины и оборудование – иное движимое имущество учреждения»на общую сумму </t>
    </r>
    <r>
      <rPr>
        <b/>
        <sz val="14"/>
        <rFont val="Times New Roman"/>
        <family val="1"/>
      </rPr>
      <t>69 942,57 руб.</t>
    </r>
    <r>
      <rPr>
        <sz val="14"/>
        <rFont val="Times New Roman"/>
        <family val="1"/>
      </rPr>
      <t xml:space="preserve"> на основании акта о приеме – передаче объектов нефинансовых активов от 30.05.2019 № 17, № 18.</t>
    </r>
  </si>
  <si>
    <t>2201 п.2.1.11</t>
  </si>
  <si>
    <r>
      <t xml:space="preserve">В ходе ревизии ведущим бухгалтером сделаны исправительные проводки бухгалтерской справкой от 07.06.2019 № 2 на сумму </t>
    </r>
    <r>
      <rPr>
        <b/>
        <sz val="14"/>
        <rFont val="Times New Roman"/>
        <family val="1"/>
      </rPr>
      <t>73 005,59 руб.</t>
    </r>
  </si>
  <si>
    <r>
      <t xml:space="preserve">9. В нарушение пункта 31 Инструкции от 01.12.2010 № 157н и пункта 4 статьи 11 Федерального закона от 06.12.2011 № 402-ФЗ установлено наличие неучтенных в установленном порядке нефинансовых активов (принтер Epson цветной, облучатель – рецилькулятор) на общую сумму </t>
    </r>
    <r>
      <rPr>
        <b/>
        <sz val="14"/>
        <rFont val="Times New Roman"/>
        <family val="1"/>
      </rPr>
      <t>13 000 руб.</t>
    </r>
    <r>
      <rPr>
        <sz val="14"/>
        <rFont val="Times New Roman"/>
        <family val="1"/>
      </rPr>
      <t xml:space="preserve">, из них по периодам:
в 2019 году – 13 000 руб. 
</t>
    </r>
  </si>
  <si>
    <r>
      <t xml:space="preserve">В ходе ревизии выявленные неучтенные основные средства на сумму </t>
    </r>
    <r>
      <rPr>
        <b/>
        <sz val="14"/>
        <rFont val="Times New Roman"/>
        <family val="1"/>
      </rPr>
      <t>13 000 руб</t>
    </r>
    <r>
      <rPr>
        <sz val="14"/>
        <rFont val="Times New Roman"/>
        <family val="1"/>
      </rPr>
      <t xml:space="preserve">. ведущим бухгалтером были приняты к учету актами о приеме – передаче объектов нефинансовых активов от 07.06.2019 № 19, № 20 и поставлены на счет 21 «Основные средства в эксплуатации» актами о списании объектов нефинансовых активов от 07.06.2019 № 9, № 10. </t>
    </r>
  </si>
  <si>
    <r>
      <t xml:space="preserve">10. В нарушение пункта 10 Инструкции от 01.12.2010 № 157н и пункта 3 Приложения №5 Методических указании по применению форм первичных учетных документов и регистров бухгалтерского учета от 30.03.2015 № 52н установлено несоответствие показателей регистров бухгалтерского учета первичным учетным документам на сумму </t>
    </r>
    <r>
      <rPr>
        <b/>
        <sz val="14"/>
        <rFont val="Times New Roman"/>
        <family val="1"/>
      </rPr>
      <t>301 руб</t>
    </r>
    <r>
      <rPr>
        <sz val="14"/>
        <rFont val="Times New Roman"/>
        <family val="1"/>
      </rPr>
      <t xml:space="preserve">. (продукты питания), из них по периодам: 
в 2018 году – 301 руб. 
</t>
    </r>
  </si>
  <si>
    <r>
      <t xml:space="preserve">В ходе ревизии ведущим бухгалтером сделаны исправительные проводки бухгалтерской справкой от 28.06.2019 № 30 на сумму </t>
    </r>
    <r>
      <rPr>
        <b/>
        <sz val="14"/>
        <rFont val="Times New Roman"/>
        <family val="1"/>
      </rPr>
      <t>301 руб.</t>
    </r>
  </si>
  <si>
    <r>
      <t xml:space="preserve">11. В нарушение пункта 18 Федерального стандарта бухгалтерского учета для организаций государственного сектора "Концептуальные основы бухгалтерского учета и отчетности организаций государственного сектора", утвержденного приказом Минфина России от 31.12.2016 N 256н (далее – Федеральный стандарт от 31.12.2016 N 256н) установлено расхождение фактического наличия продуктов питания с данными бюджетного учета на общую сумму </t>
    </r>
    <r>
      <rPr>
        <b/>
        <sz val="14"/>
        <rFont val="Times New Roman"/>
        <family val="1"/>
      </rPr>
      <t xml:space="preserve">135,17 руб. </t>
    </r>
    <r>
      <rPr>
        <sz val="14"/>
        <rFont val="Times New Roman"/>
        <family val="1"/>
      </rPr>
      <t xml:space="preserve">(излишки продуктов питания 93,95 руб., недостача продуктов питания 41,22 руб.) </t>
    </r>
  </si>
  <si>
    <r>
      <t xml:space="preserve">12. В нарушение статьи 158, пункта 4 статьи 242 Бюджетного кодекса РФ и пункта 2.5.6 Порядка от 10.10.2008 № 8н установлено неэффективное использование денежных средств, выразившееся в необоснованном создании дебиторской задолженности на 31.12.2018 в сумме </t>
    </r>
    <r>
      <rPr>
        <b/>
        <sz val="14"/>
        <rFont val="Times New Roman"/>
        <family val="1"/>
      </rPr>
      <t>33 759,26 руб.</t>
    </r>
    <r>
      <rPr>
        <sz val="14"/>
        <rFont val="Times New Roman"/>
        <family val="1"/>
      </rPr>
      <t xml:space="preserve">, из них по периодам: 
в 2018 году – в сумме 33 759,26 руб. 
</t>
    </r>
  </si>
  <si>
    <r>
      <t xml:space="preserve">4. В нарушение пункта 337 Инструкции от 01.12.2010 N 157н по результатам проведенной инвентаризации установлены излишки бланков строгой отчетности (квитанций) в количестве 367 штук на общую сумму </t>
    </r>
    <r>
      <rPr>
        <b/>
        <sz val="14"/>
        <rFont val="Times New Roman"/>
        <family val="1"/>
      </rPr>
      <t xml:space="preserve">367 руб. </t>
    </r>
    <r>
      <rPr>
        <sz val="14"/>
        <rFont val="Times New Roman"/>
        <family val="1"/>
      </rPr>
      <t xml:space="preserve">
</t>
    </r>
  </si>
  <si>
    <r>
      <t>7. В нарушение пункта 7 Инструкция от 28.12.2010 N 191н, пункта 53 Инструкции от 01.12.2010 № 157н и пункта 7 Федерального стандарта от 31.12.2016 N 257н установлено нарушение порядка составления отчетности об исполнении бюджета получателя бюджетных средств (показатели отчетности не соответствуют показателям Главной книги и регистрам учета) в сумме</t>
    </r>
    <r>
      <rPr>
        <b/>
        <sz val="14"/>
        <rFont val="Times New Roman"/>
        <family val="1"/>
      </rPr>
      <t xml:space="preserve"> 73 005,59 руб.</t>
    </r>
    <r>
      <rPr>
        <sz val="14"/>
        <rFont val="Times New Roman"/>
        <family val="1"/>
      </rPr>
      <t xml:space="preserve"> из них по периодам:
в 2018 году - в сумме 73 005,59 руб. 
</t>
    </r>
  </si>
  <si>
    <r>
      <t xml:space="preserve">8. В нарушение пункта 34 Инструкции от 01.12.2010 N 157н, пункта 2 Приложения N 5 Методических указаний по применению форм первичных учетных документов и регистров бухгалтерского учета от 30.03.2015 № 52н и пункта 1, пункта 3 статьи 9 Федерального закона от 06.12.2011 № 402-ФЗ установлено списание товарно-материальных ценностей без подтверждающих документов на общую сумму </t>
    </r>
    <r>
      <rPr>
        <b/>
        <sz val="14"/>
        <rFont val="Times New Roman"/>
        <family val="1"/>
      </rPr>
      <t>28 800 руб.</t>
    </r>
    <r>
      <rPr>
        <sz val="14"/>
        <rFont val="Times New Roman"/>
        <family val="1"/>
      </rPr>
      <t xml:space="preserve"> (столы), из них по периодам: 
в 2019 году – в сумме 28 800 руб.
</t>
    </r>
  </si>
  <si>
    <r>
      <t xml:space="preserve">В ходе ревизии ведущим бухгалтером по списанным товарно-материальным ценностям была оформлен оправдательный первичный учетный документ – ведомость выдачи материальных ценностей на нужды учреждения на общую сумму </t>
    </r>
    <r>
      <rPr>
        <b/>
        <sz val="14"/>
        <rFont val="Times New Roman"/>
        <family val="1"/>
      </rPr>
      <t xml:space="preserve">28 800 руб. </t>
    </r>
  </si>
  <si>
    <t>06.05.2019 - 28.06.2019</t>
  </si>
  <si>
    <r>
      <t xml:space="preserve">Принять меры по начислению и взысканию в бюджет Адышевского сельского поселения пеней по договорам социального найма муниципального имущества в сумме </t>
    </r>
    <r>
      <rPr>
        <b/>
        <sz val="14"/>
        <rFont val="Times New Roman"/>
        <family val="1"/>
      </rPr>
      <t>4757,98 руб.</t>
    </r>
  </si>
  <si>
    <r>
      <t xml:space="preserve">В ходе ревизии сумма необоснованно списанных продуктов питания в сумме </t>
    </r>
    <r>
      <rPr>
        <b/>
        <sz val="14"/>
        <rFont val="Times New Roman"/>
        <family val="1"/>
      </rPr>
      <t>2016,65 руб.</t>
    </r>
    <r>
      <rPr>
        <sz val="14"/>
        <rFont val="Times New Roman"/>
        <family val="1"/>
      </rPr>
      <t xml:space="preserve"> была внесена материально – ответственным лицом в кассу по приходному кассовому ордеру от 04.04.2019 № 20 и чеку Сбербанка России 42 8612/0166 от 04.04.2019 №22. </t>
    </r>
  </si>
  <si>
    <r>
      <t xml:space="preserve">В ходе ревизии сумма необоснованно списанных продуктов питания в сумме </t>
    </r>
    <r>
      <rPr>
        <b/>
        <sz val="14"/>
        <rFont val="Times New Roman"/>
        <family val="1"/>
      </rPr>
      <t>10400 руб</t>
    </r>
    <r>
      <rPr>
        <sz val="14"/>
        <rFont val="Times New Roman"/>
        <family val="1"/>
      </rPr>
      <t>. была внесена материально – ответственным лицом в кассу по приходному кассовому ордеру от 20.03.2019 № 13, кассовому чеку Сбербанка России 42 8612/0166 от 20.03.2019</t>
    </r>
    <r>
      <rPr>
        <sz val="14"/>
        <color indexed="8"/>
        <rFont val="Times New Roman"/>
        <family val="1"/>
      </rPr>
      <t xml:space="preserve"> и внесены по расшифровке от 20.03.2019 №5 в доход районного бюджета</t>
    </r>
    <r>
      <rPr>
        <sz val="14"/>
        <rFont val="Times New Roman"/>
        <family val="1"/>
      </rPr>
      <t xml:space="preserve">. </t>
    </r>
  </si>
  <si>
    <r>
      <t xml:space="preserve">В ходе ревизии по недостаче продуктов питания материально ответственными лицами были внесены денежные средства в кассу учреждения в сумме </t>
    </r>
    <r>
      <rPr>
        <b/>
        <sz val="14"/>
        <rFont val="Times New Roman"/>
        <family val="1"/>
      </rPr>
      <t>41,22 руб</t>
    </r>
    <r>
      <rPr>
        <sz val="14"/>
        <rFont val="Times New Roman"/>
        <family val="1"/>
      </rPr>
      <t xml:space="preserve">. по приходным кассовым ордерам от 27.06.2019 № 19, 20, излишки продуктов питания в сумме </t>
    </r>
    <r>
      <rPr>
        <b/>
        <sz val="14"/>
        <rFont val="Times New Roman"/>
        <family val="1"/>
      </rPr>
      <t>93,95 руб</t>
    </r>
    <r>
      <rPr>
        <sz val="14"/>
        <rFont val="Times New Roman"/>
        <family val="1"/>
      </rPr>
      <t xml:space="preserve">. ведущим бухгалтером были оприходованы бухгалтерской справкой от 28.06.2019 № 30. </t>
    </r>
  </si>
  <si>
    <r>
      <t>2. В нарушение статьи 158, 34 БК РФ установлено не принятие мер администрацией Спас-Талицкого сельского поселения по взысканию долгосрочной (от трех месяцев и более) дебиторской задолженности в сумме</t>
    </r>
    <r>
      <rPr>
        <b/>
        <sz val="14"/>
        <rFont val="Times New Roman"/>
        <family val="1"/>
      </rPr>
      <t xml:space="preserve"> 4182,64 руб.</t>
    </r>
    <r>
      <rPr>
        <sz val="14"/>
        <rFont val="Times New Roman"/>
        <family val="1"/>
      </rPr>
      <t xml:space="preserve"> по заключенным договорам социального найма жилого помещения, из них по периодам: в 2018 году – в сумме 4 182,64 руб.</t>
    </r>
  </si>
  <si>
    <r>
      <t>9. В нарушение пункта 4 статьи 242 Бюджетного кодекса Российской Федерации установлено не перечисление в доход бюджета Оричевского района средств, поступивших на счета получателей бюджетных средств в 2018 году в порядке погашения дебиторской задолженности прошлых лет в общей сумме</t>
    </r>
    <r>
      <rPr>
        <b/>
        <sz val="14"/>
        <rFont val="Times New Roman"/>
        <family val="1"/>
      </rPr>
      <t xml:space="preserve"> 4956,96 руб.,</t>
    </r>
    <r>
      <rPr>
        <sz val="14"/>
        <rFont val="Times New Roman"/>
        <family val="1"/>
      </rPr>
      <t xml:space="preserve"> из них по периодам: 
в 2018 году – в сумме 4956,96 руб. 
</t>
    </r>
  </si>
  <si>
    <r>
      <rPr>
        <sz val="14"/>
        <rFont val="Times New Roman"/>
        <family val="1"/>
      </rPr>
      <t xml:space="preserve">МОКУ СОШ с. Адышева Оричевского района, </t>
    </r>
    <r>
      <rPr>
        <b/>
        <sz val="14"/>
        <rFont val="Times New Roman"/>
        <family val="1"/>
      </rPr>
      <t>ревизия</t>
    </r>
    <r>
      <rPr>
        <sz val="14"/>
        <rFont val="Times New Roman"/>
        <family val="1"/>
      </rPr>
      <t xml:space="preserve"> финансово-хозяйственной деятельности</t>
    </r>
  </si>
  <si>
    <t>03.06.2019 - 12.07.2019</t>
  </si>
  <si>
    <r>
      <t xml:space="preserve">1. В нарушение статьи 162 Бюджетного Кодекса Российской Федерации (далее – БК РФ) в 2019 году Адышевской средней школой произведена оплата фактически не оказанной услуги за теплоснабжение в сумме </t>
    </r>
    <r>
      <rPr>
        <b/>
        <sz val="14"/>
        <rFont val="Times New Roman"/>
        <family val="1"/>
      </rPr>
      <t>4 416,38 руб.</t>
    </r>
  </si>
  <si>
    <r>
      <t xml:space="preserve">15. В нарушение пункта 2 Приложения №5 Методических указаний по применению форм первичных учетных документов и формированию регистров бухгалтерского учета от 30.03.2015 №52н, статьи 9 Федерального закона от 06.12.2011 № 402-ФЗ «О бухгалтерском учете» установлено списание товарно – материальных ценностей без оформления соответствующих первичных документов - ведомостей выдачи материальных ценностей на нужды учреждения (ф.0504210), в сумме </t>
    </r>
    <r>
      <rPr>
        <b/>
        <sz val="14"/>
        <rFont val="Times New Roman"/>
        <family val="1"/>
      </rPr>
      <t>11945,5 руб.,</t>
    </r>
    <r>
      <rPr>
        <sz val="14"/>
        <rFont val="Times New Roman"/>
        <family val="1"/>
      </rPr>
      <t xml:space="preserve"> из них по периодам: в 2016 году – в сумме 8 645,5 руб.; в 2017 году - в сумме 3 300 руб. </t>
    </r>
  </si>
  <si>
    <r>
      <t xml:space="preserve">2. В нарушение пункта 34 Инструкции от 01.12.2010 №157н, п. 2 Приложения №5 Методических указаний по применению форм первичных учетных документов и формированию регистров бухгалтерского учета от 30.03.2015 №52н в октябре и декабре 2018 года установлено нарушение порядка оприходования основных средств в сумме </t>
    </r>
    <r>
      <rPr>
        <b/>
        <sz val="14"/>
        <rFont val="Times New Roman"/>
        <family val="1"/>
      </rPr>
      <t>54 896 руб.</t>
    </r>
    <r>
      <rPr>
        <sz val="14"/>
        <rFont val="Times New Roman"/>
        <family val="1"/>
      </rPr>
      <t xml:space="preserve"> (принятие к учету основных средств – проектора, учебников без оформления первичного учетного документа – Акта о приеме-передаче объектов нефинансовых активов ф.0504101), из них по периодам: в 2018 году – в сумме 54 896 руб.</t>
    </r>
  </si>
  <si>
    <r>
      <t xml:space="preserve">3. В нарушение пункта 18 Стандарта «Концептуальные основы бухгалтерского учета и отчетности организаций государственного сектора» от 31.12.2016 № 256н установлено наличие неучтенных в установленном порядке нефинансовых активов (измельчитель овощей, картофелемялка) в сумме </t>
    </r>
    <r>
      <rPr>
        <b/>
        <sz val="14"/>
        <rFont val="Times New Roman"/>
        <family val="1"/>
      </rPr>
      <t>1 500 руб.</t>
    </r>
    <r>
      <rPr>
        <sz val="14"/>
        <rFont val="Times New Roman"/>
        <family val="1"/>
      </rPr>
      <t xml:space="preserve">, из них: в 2019 году – 1 500 руб. </t>
    </r>
  </si>
  <si>
    <r>
      <t xml:space="preserve">4. В нарушение пункта 18 Стандарта «Концептуальные основы бухгалтерского учета и отчетности организаций государственного сектора» от 31.12.2016 № 256н установлено необоснованное списание материальных запасов (продуктов питания) в сумме </t>
    </r>
    <r>
      <rPr>
        <b/>
        <sz val="14"/>
        <rFont val="Times New Roman"/>
        <family val="1"/>
      </rPr>
      <t>7 917,59 руб</t>
    </r>
    <r>
      <rPr>
        <sz val="14"/>
        <rFont val="Times New Roman"/>
        <family val="1"/>
      </rPr>
      <t>., из них по периодам: в 2018 году – в сумме 7 917,59 руб.</t>
    </r>
  </si>
  <si>
    <r>
      <t>5. В нарушение пункта 385 Инструкции от 01.12.2010 № 157н установлено не отражение финансово – хозяйственных операций на соответствующих счетах бюджетного учета (материальные ценности (халаты) не были отражены на забалансовом счете 27 «Материальные ценности, выданные в личное пользование работникам (сотрудникам)») в сумме</t>
    </r>
    <r>
      <rPr>
        <b/>
        <sz val="14"/>
        <rFont val="Times New Roman"/>
        <family val="1"/>
      </rPr>
      <t xml:space="preserve"> 1 795 руб.,</t>
    </r>
    <r>
      <rPr>
        <sz val="14"/>
        <rFont val="Times New Roman"/>
        <family val="1"/>
      </rPr>
      <t xml:space="preserve"> из них: в 2018 году в сумме 1 795 руб.</t>
    </r>
  </si>
  <si>
    <r>
      <t xml:space="preserve">6. В нарушение п. 2 Приложения №5 Методического указания по применению форм первичных учетных документов и формированию регистров бухгалтерского учета от 30.03.2015 №52н, статьи 9 Федерального закона от 06.12.2011 № 402-ФЗ «О бухгалтерском учете» установлено списание товарно – материальных ценностей без оформления соответствующих первичных документов - ведомостей выдачи материальных ценностей на нужды учреждения (ф.0504210), в сумме </t>
    </r>
    <r>
      <rPr>
        <b/>
        <sz val="14"/>
        <rFont val="Times New Roman"/>
        <family val="1"/>
      </rPr>
      <t>17 970 руб.</t>
    </r>
    <r>
      <rPr>
        <sz val="14"/>
        <rFont val="Times New Roman"/>
        <family val="1"/>
      </rPr>
      <t xml:space="preserve">, из них по периодам: в 2017 году - в сумме 12 720 руб.; в 2018 году - в сумме 5 250 руб. </t>
    </r>
  </si>
  <si>
    <r>
      <t xml:space="preserve">7. В нарушение статьи 162, 34 БК РФ Адышевской средней школой в 2019 году не были приняты меры по взысканию долгосрочной (от трех месяцев и более) дебиторской задолженности по родительской плате в сумме </t>
    </r>
    <r>
      <rPr>
        <b/>
        <sz val="14"/>
        <rFont val="Times New Roman"/>
        <family val="1"/>
      </rPr>
      <t>28 790 руб.</t>
    </r>
  </si>
  <si>
    <r>
      <t xml:space="preserve">В ходе ревизии Адышевской средней школе выставлен корректирующий счет от 12 июля 2019 года № 111, согласно которому сделан перерасчет за теплоснабжение – уменьшена сумма за теплоснабжение в количестве 1,59 Гкал в размере </t>
    </r>
    <r>
      <rPr>
        <b/>
        <sz val="14"/>
        <rFont val="Times New Roman"/>
        <family val="1"/>
      </rPr>
      <t xml:space="preserve">4 416,38 руб. </t>
    </r>
    <r>
      <rPr>
        <sz val="14"/>
        <rFont val="Times New Roman"/>
        <family val="1"/>
      </rPr>
      <t xml:space="preserve">
На основании бухгалтерской справки от 12.07.2019 ведущим бухгалтером сделана исправительная запись (сторно) по уменьшению начисленной услуги за теплоснабжение в сумме 4 416,38 руб. </t>
    </r>
  </si>
  <si>
    <r>
      <t xml:space="preserve">В ходе ревизии ведущим бухгалтером были оформлены первичные учетные документы по принятию к учету основных средств - акты о приеме – передаче объектов нефинансовых активов (ф. 0504101) на общую сумму </t>
    </r>
    <r>
      <rPr>
        <b/>
        <sz val="14"/>
        <rFont val="Times New Roman"/>
        <family val="1"/>
      </rPr>
      <t xml:space="preserve">54 896 руб. </t>
    </r>
  </si>
  <si>
    <r>
      <t xml:space="preserve">В ходе ревизии неучтенные основные средства на общую сумму </t>
    </r>
    <r>
      <rPr>
        <b/>
        <sz val="14"/>
        <rFont val="Times New Roman"/>
        <family val="1"/>
      </rPr>
      <t>1 500 руб.</t>
    </r>
    <r>
      <rPr>
        <sz val="14"/>
        <rFont val="Times New Roman"/>
        <family val="1"/>
      </rPr>
      <t xml:space="preserve"> ведущим бухгалтером были поставлены на забалансовый счет 1.21 «Основные средства в эксплуатации» бухгалтерской справкой от 01.07.2019 </t>
    </r>
  </si>
  <si>
    <r>
      <t xml:space="preserve">В ходе ревизии необоснованные расходы на продукты питания восстановлены путем внесения денежных средств в кассу в общей сумме </t>
    </r>
    <r>
      <rPr>
        <b/>
        <sz val="14"/>
        <rFont val="Times New Roman"/>
        <family val="1"/>
      </rPr>
      <t>7 917,59 руб.</t>
    </r>
    <r>
      <rPr>
        <sz val="14"/>
        <rFont val="Times New Roman"/>
        <family val="1"/>
      </rPr>
      <t xml:space="preserve"> по приходному кассовому ордеру от 11.07.2019 №41</t>
    </r>
  </si>
  <si>
    <r>
      <t>В ходе ревизии ведущим бухгалтером материальные ценности (халаты) были отражены на забалансовом счете 27 «Материальные ценности, выданные в личное пользование работникам (сотрудникам)» в сумме</t>
    </r>
    <r>
      <rPr>
        <b/>
        <sz val="14"/>
        <rFont val="Times New Roman"/>
        <family val="1"/>
      </rPr>
      <t xml:space="preserve"> 1795 руб.</t>
    </r>
    <r>
      <rPr>
        <sz val="14"/>
        <rFont val="Times New Roman"/>
        <family val="1"/>
      </rPr>
      <t xml:space="preserve"> бухгалтерской справкой от 12.07.2019. </t>
    </r>
  </si>
  <si>
    <r>
      <t xml:space="preserve">В ходе ревизии ведущим бухгалтером были оформлены первичные учетные документы по передаче в эксплуатацию основных средств, стоимостью до 3000 руб. и до 10000 руб. - ведомости выдачи материальных ценностей на нужды учреждения (ф.0504210) на общую сумму </t>
    </r>
    <r>
      <rPr>
        <b/>
        <sz val="14"/>
        <rFont val="Times New Roman"/>
        <family val="1"/>
      </rPr>
      <t>17 970 руб.</t>
    </r>
  </si>
  <si>
    <r>
      <t xml:space="preserve">Принять меры по взысканию долгосрочной (от трёх месяцев и более) дебиторской задолженности в сумме </t>
    </r>
    <r>
      <rPr>
        <b/>
        <sz val="14"/>
        <rFont val="Times New Roman"/>
        <family val="1"/>
      </rPr>
      <t>28 790 руб.</t>
    </r>
    <r>
      <rPr>
        <sz val="14"/>
        <rFont val="Times New Roman"/>
        <family val="1"/>
      </rPr>
      <t xml:space="preserve"> по родительской плате.</t>
    </r>
  </si>
  <si>
    <r>
      <t xml:space="preserve">Дебиторская задолженность по родительской плате в сумме </t>
    </r>
    <r>
      <rPr>
        <b/>
        <sz val="14"/>
        <rFont val="Times New Roman"/>
        <family val="1"/>
      </rPr>
      <t>28 790 руб.</t>
    </r>
    <r>
      <rPr>
        <sz val="14"/>
        <rFont val="Times New Roman"/>
        <family val="1"/>
      </rPr>
      <t xml:space="preserve"> сдана в кассу по приходным кассовым ордерам от 06.09.2019 № 42 (в сумме 21 950 руб.), от 09.09.2019 № 43 (в сумме 6 840 руб.) и перечислена в бюджет района.</t>
    </r>
  </si>
  <si>
    <t>На основании приказа МКУ ЦБ управления образования Оричевского района от 27.09.2019 №40-к ведущему бухгалтеру объявлено замечание.</t>
  </si>
  <si>
    <r>
      <t xml:space="preserve">Принять меры по взысканию арендной платы за использование государственного (муниципального) имущества в сумме </t>
    </r>
    <r>
      <rPr>
        <b/>
        <sz val="14"/>
        <rFont val="Times New Roman"/>
        <family val="1"/>
      </rPr>
      <t>3 779,64</t>
    </r>
    <r>
      <rPr>
        <sz val="14"/>
        <rFont val="Times New Roman"/>
        <family val="1"/>
      </rPr>
      <t xml:space="preserve"> руб. </t>
    </r>
  </si>
  <si>
    <r>
      <rPr>
        <sz val="14"/>
        <rFont val="Times New Roman"/>
        <family val="1"/>
      </rPr>
      <t>Принять меры по взысканию пени за несвоевременное внесение арендной платы за земельный участок, находящиеся в собственности поселения в сумме</t>
    </r>
    <r>
      <rPr>
        <b/>
        <sz val="14"/>
        <rFont val="Times New Roman"/>
        <family val="1"/>
      </rPr>
      <t xml:space="preserve"> 22,64 руб.</t>
    </r>
  </si>
  <si>
    <r>
      <t xml:space="preserve">Пени за несвоевременное внесение арендной платы за земельный участок, находящиеся в собственности поселения, перечислены в бюджет поселения в сумме </t>
    </r>
    <r>
      <rPr>
        <b/>
        <sz val="14"/>
        <rFont val="Times New Roman"/>
        <family val="1"/>
      </rPr>
      <t>22,64 руб.</t>
    </r>
    <r>
      <rPr>
        <sz val="14"/>
        <rFont val="Times New Roman"/>
        <family val="1"/>
      </rPr>
      <t xml:space="preserve"> по квитанции от 03.09.2019 </t>
    </r>
  </si>
  <si>
    <r>
      <t xml:space="preserve">Принять меры по взысканию пени за несвоевременное внесение платы  по договорам социального найма в сумме </t>
    </r>
    <r>
      <rPr>
        <b/>
        <sz val="14"/>
        <rFont val="Times New Roman"/>
        <family val="1"/>
      </rPr>
      <t>259,18 руб</t>
    </r>
    <r>
      <rPr>
        <sz val="14"/>
        <rFont val="Times New Roman"/>
        <family val="1"/>
      </rPr>
      <t xml:space="preserve">. </t>
    </r>
  </si>
  <si>
    <r>
      <t>Пени за несвоевременное внесение платы  по договорам социального найма перечислены в бюджет поселения в сумме</t>
    </r>
    <r>
      <rPr>
        <b/>
        <sz val="14"/>
        <rFont val="Times New Roman"/>
        <family val="1"/>
      </rPr>
      <t xml:space="preserve"> 259,18 руб. </t>
    </r>
    <r>
      <rPr>
        <sz val="14"/>
        <rFont val="Times New Roman"/>
        <family val="1"/>
      </rPr>
      <t xml:space="preserve">по квитанции от 30.08.2019. </t>
    </r>
  </si>
  <si>
    <r>
      <t>Принять меры по взысканию в районный бюджет  задолженности  администрации Кучелаповского сельского поселения  за потребленную электроэнергию в сумме</t>
    </r>
    <r>
      <rPr>
        <b/>
        <sz val="14"/>
        <rFont val="Times New Roman"/>
        <family val="1"/>
      </rPr>
      <t xml:space="preserve"> 31 953,46 руб. </t>
    </r>
  </si>
  <si>
    <r>
      <t xml:space="preserve">В ходе ревизии администрации Кучелаповского сельского поселения предъявлен счет на оплату потребленной электроэнергии от 28.06.2019 № 1 в сумме 31 953,46 руб. Администрацией Кучелаповского сельского поселения задолженность за потребленную электроэнергию в сумме </t>
    </r>
    <r>
      <rPr>
        <b/>
        <sz val="14"/>
        <rFont val="Times New Roman"/>
        <family val="1"/>
      </rPr>
      <t xml:space="preserve">31 953,46 руб. </t>
    </r>
    <r>
      <rPr>
        <sz val="14"/>
        <rFont val="Times New Roman"/>
        <family val="1"/>
      </rPr>
      <t>перечислена в районный бюджет на основании платежного поручения от 24.07.2019.</t>
    </r>
  </si>
  <si>
    <t>Ведущему бухгалтеру вынесено дисциплинарное взыскание в виде замечания на основании приказа ЦБ управления образования от 03.07.2019 № 23-к, проведена разъяснительная работа.</t>
  </si>
  <si>
    <r>
      <t xml:space="preserve">Администрацией Усовского сельского поселения в адрес должников направлены претензии на общую сумму 6 845,75 руб. Пени по договорам социального найма муниципального имущества в сумме </t>
    </r>
    <r>
      <rPr>
        <b/>
        <sz val="14"/>
        <rFont val="Times New Roman"/>
        <family val="1"/>
      </rPr>
      <t xml:space="preserve">2304,81 руб. </t>
    </r>
    <r>
      <rPr>
        <sz val="14"/>
        <rFont val="Times New Roman"/>
        <family val="1"/>
      </rPr>
      <t>перечислены в бюджет Усовского сельского поселения по квитанциям от 20.06.2019, от 22.07.2019.</t>
    </r>
  </si>
  <si>
    <r>
      <t>13. В нарушение статьи 158 БК РФ, статьи 155 Жилищного кодекса Российской Федерации, пункта 3 статьи 682 Гражданского кодекса  Российской Федерации установлено неприменение мер ответственности (пени), предусмотренных НПА и (или) условиями контрактов (договоров социального найма), в сумме</t>
    </r>
    <r>
      <rPr>
        <b/>
        <sz val="14"/>
        <rFont val="Times New Roman"/>
        <family val="1"/>
      </rPr>
      <t xml:space="preserve"> 6 845,75 руб.</t>
    </r>
    <r>
      <rPr>
        <sz val="14"/>
        <rFont val="Times New Roman"/>
        <family val="1"/>
      </rPr>
      <t>, из них по периодам: в 2018 году – в сумме 6 845,75 руб.</t>
    </r>
  </si>
  <si>
    <r>
      <t>Администрацией Усовского сельского поселения в адрес должников направлены претензии на общую сумму 24 556,26 руб. Дебиторская задолженность в сумме</t>
    </r>
    <r>
      <rPr>
        <b/>
        <sz val="14"/>
        <rFont val="Times New Roman"/>
        <family val="1"/>
      </rPr>
      <t xml:space="preserve"> 11 560,84 руб.</t>
    </r>
    <r>
      <rPr>
        <sz val="14"/>
        <rFont val="Times New Roman"/>
        <family val="1"/>
      </rPr>
      <t xml:space="preserve"> перечислена в бюджет Усовского сельского поселения по квитанциям от 18.06.2019, от 20.06.2019, от 22.07.2019, от 03.09.2019.  Вынесен судебный приказ от 19.08.2019 № 2-3219 о взыскании дебиторской задолженности по заключенным договорам социального найма жилого помещения в сумме 4 681,61 руб. </t>
    </r>
  </si>
  <si>
    <t>29.08.2019 - 13.09.2019</t>
  </si>
  <si>
    <r>
      <t>1. В нарушение статьи 70 Бюджетного кодекса РФ за период с 01.01.2018 по 31.12.2018 установлена переплата заработной платы на общую сумму</t>
    </r>
    <r>
      <rPr>
        <b/>
        <sz val="14"/>
        <rFont val="Times New Roman"/>
        <family val="1"/>
      </rPr>
      <t xml:space="preserve"> 2 422,76 руб</t>
    </r>
    <r>
      <rPr>
        <sz val="14"/>
        <rFont val="Times New Roman"/>
        <family val="1"/>
      </rPr>
      <t xml:space="preserve">., в том числе переплата страховых взносов на общую сумму 561,96 руб., из них по периодам: 
в 2018 году – переплата заработной платы на общую сумму 2 422,76 руб., в том числе переплата страховых взносов на общую сумму 561,96 руб. 
</t>
    </r>
  </si>
  <si>
    <r>
      <t xml:space="preserve">В ходе ревизии по данным расчетно-платежной ведомости за сентябрь 2019 года переплата заработной платы на общую сумму </t>
    </r>
    <r>
      <rPr>
        <b/>
        <sz val="14"/>
        <color indexed="8"/>
        <rFont val="Times New Roman"/>
        <family val="1"/>
      </rPr>
      <t>2 422,76 руб</t>
    </r>
    <r>
      <rPr>
        <sz val="14"/>
        <color indexed="8"/>
        <rFont val="Times New Roman"/>
        <family val="1"/>
      </rPr>
      <t>. была удержана в полном объеме.</t>
    </r>
  </si>
  <si>
    <r>
      <t xml:space="preserve">2. В нарушение статьи 70 Бюджетного кодекса РФ за период с 01.01.2018 по 31.12.2018 установлена переплата отпускных в сумме </t>
    </r>
    <r>
      <rPr>
        <b/>
        <sz val="14"/>
        <rFont val="Times New Roman"/>
        <family val="1"/>
      </rPr>
      <t>1 414,65 руб</t>
    </r>
    <r>
      <rPr>
        <sz val="14"/>
        <rFont val="Times New Roman"/>
        <family val="1"/>
      </rPr>
      <t xml:space="preserve">., в том числе переплата страховых взносов в сумме 328,13 руб., из них по периодам: 
в 2018 году – переплата отпускных в сумме 1 414,65 руб., в том числе переплата страховых взносов в сумме 328,13 руб. 
</t>
    </r>
  </si>
  <si>
    <r>
      <t xml:space="preserve">В ходе ревизии по данным расчетно-платежной ведомости за апрель 2019 года переплата заработной платы в сумме </t>
    </r>
    <r>
      <rPr>
        <b/>
        <sz val="14"/>
        <rFont val="Times New Roman"/>
        <family val="1"/>
      </rPr>
      <t>1 414,65 руб</t>
    </r>
    <r>
      <rPr>
        <sz val="14"/>
        <rFont val="Times New Roman"/>
        <family val="1"/>
      </rPr>
      <t>. была удержана в полном объеме.</t>
    </r>
  </si>
  <si>
    <r>
      <t xml:space="preserve">В ходе ревизии  бухгалтером были оформлены первичные учетные документы по принятию к учету основных средств - акты о приеме – передаче объектов нефинансовых активов (ф. 0504101) на общую сумму </t>
    </r>
    <r>
      <rPr>
        <b/>
        <sz val="14"/>
        <rFont val="Times New Roman"/>
        <family val="1"/>
      </rPr>
      <t xml:space="preserve">94 509 руб. </t>
    </r>
  </si>
  <si>
    <r>
      <t xml:space="preserve"> В ходе ревизии бухгалтером были оформлены первичные учетные документы по передаче в эксплуатацию основных средств, стоимостью до 3000 руб. - ведомости выдачи материальных ценностей на нужды учреждения (ф.0504210) на общую сумму </t>
    </r>
    <r>
      <rPr>
        <b/>
        <sz val="14"/>
        <rFont val="Times New Roman"/>
        <family val="1"/>
      </rPr>
      <t>25 900 руб.</t>
    </r>
  </si>
  <si>
    <t xml:space="preserve">На основании приказа ЦБ Управления культуры Оричевского района от 02.10.2019 № 95-к бухгалтер привлечена к дисциплинарной ответственности в виде замечания. </t>
  </si>
  <si>
    <t>06.05.2019 - 05.07.2019</t>
  </si>
  <si>
    <r>
      <t xml:space="preserve">1.В нарушение п. 11 Инструкции от 01.12.2010 № 157н в сентябре 2018 несвоевременное отражение финансово-хозяйственных операций  (приходных и расходных кассовых ордеров) на соответствующих счетах бюджетного учета в общей сумме </t>
    </r>
    <r>
      <rPr>
        <b/>
        <sz val="14"/>
        <rFont val="Times New Roman"/>
        <family val="1"/>
      </rPr>
      <t xml:space="preserve">15 178,10 руб. </t>
    </r>
  </si>
  <si>
    <r>
      <t>В ходе ревизии</t>
    </r>
    <r>
      <rPr>
        <b/>
        <sz val="14"/>
        <rFont val="Times New Roman"/>
        <family val="1"/>
      </rPr>
      <t xml:space="preserve"> </t>
    </r>
    <r>
      <rPr>
        <sz val="14"/>
        <rFont val="Times New Roman"/>
        <family val="1"/>
      </rPr>
      <t xml:space="preserve">ведущим специалистом - бухгалтером приходные и расходные кассовые ордера были перепечатаны в сумме </t>
    </r>
    <r>
      <rPr>
        <b/>
        <sz val="14"/>
        <rFont val="Times New Roman"/>
        <family val="1"/>
      </rPr>
      <t>15178,10 руб</t>
    </r>
    <r>
      <rPr>
        <sz val="14"/>
        <rFont val="Times New Roman"/>
        <family val="1"/>
      </rPr>
      <t>.</t>
    </r>
  </si>
  <si>
    <r>
      <t xml:space="preserve">2. В нарушение п.337 Инструкции от 01.12.2010 № 157н установлено не отражение финансово-хозяйственных операций (не списаны квитанции ф. 0504510) на соответствующих счетах бюджетного учета в количестве 243 штуки на общую сумму </t>
    </r>
    <r>
      <rPr>
        <b/>
        <sz val="14"/>
        <rFont val="Times New Roman"/>
        <family val="1"/>
      </rPr>
      <t xml:space="preserve">546,75 руб. </t>
    </r>
  </si>
  <si>
    <r>
      <t xml:space="preserve">3. В нарушение п.10 и п.11 Инструкции от 01.12.2010 № 157н несвоевременное отражение финансово-хозяйственных операций (к авансовым отчетам за 2018 год приложены товарные и кассовые чеки 2017 года) на соответствующих счетах бухгалтерского учета составило в общей сумме </t>
    </r>
    <r>
      <rPr>
        <b/>
        <sz val="14"/>
        <rFont val="Times New Roman"/>
        <family val="1"/>
      </rPr>
      <t>22 860,74 руб.</t>
    </r>
    <r>
      <rPr>
        <sz val="14"/>
        <rFont val="Times New Roman"/>
        <family val="1"/>
      </rPr>
      <t xml:space="preserve"> в 2018 году. </t>
    </r>
  </si>
  <si>
    <r>
      <t xml:space="preserve">В ходе ревизии по данным расчетно-платежной ведомости за июнь  2019 года переплата заработной платы в сумме </t>
    </r>
    <r>
      <rPr>
        <b/>
        <sz val="14"/>
        <rFont val="Times New Roman"/>
        <family val="1"/>
      </rPr>
      <t>1 452,94 руб</t>
    </r>
    <r>
      <rPr>
        <sz val="14"/>
        <rFont val="Times New Roman"/>
        <family val="1"/>
      </rPr>
      <t>. была удержана на основание личных заявлений сотрудников.</t>
    </r>
  </si>
  <si>
    <r>
      <t xml:space="preserve">5. В нарушение статьи 70 Бюджетного кодекса Российской Федерации установлена переплата отпускных в 2018 году в общей сумме сумме </t>
    </r>
    <r>
      <rPr>
        <b/>
        <sz val="14"/>
        <rFont val="Times New Roman"/>
        <family val="1"/>
      </rPr>
      <t>1 211,25 руб.,</t>
    </r>
    <r>
      <rPr>
        <sz val="14"/>
        <rFont val="Times New Roman"/>
        <family val="1"/>
      </rPr>
      <t xml:space="preserve"> в том числе переплата страховых взносов в сумме 280,95 руб. </t>
    </r>
  </si>
  <si>
    <r>
      <t>В ходе ревизии по данным расчетно-платежной ведомости за июнь 2019 года переплата отпускных с начислениями в сумме</t>
    </r>
    <r>
      <rPr>
        <b/>
        <sz val="14"/>
        <rFont val="Times New Roman"/>
        <family val="1"/>
      </rPr>
      <t xml:space="preserve"> 1 211,25 руб</t>
    </r>
    <r>
      <rPr>
        <sz val="14"/>
        <rFont val="Times New Roman"/>
        <family val="1"/>
      </rPr>
      <t>. была удержана.</t>
    </r>
  </si>
  <si>
    <r>
      <t>Ведущим бухгалтером отражена кредиторская задолженность перед АО "ЭнергосбыТ Плюс" в сумме</t>
    </r>
    <r>
      <rPr>
        <b/>
        <sz val="14"/>
        <rFont val="Times New Roman"/>
        <family val="1"/>
      </rPr>
      <t xml:space="preserve"> 37 031,08 руб.</t>
    </r>
    <r>
      <rPr>
        <sz val="14"/>
        <rFont val="Times New Roman"/>
        <family val="1"/>
      </rPr>
      <t xml:space="preserve"> бухгалтерской справкой от 07.10.2019 №11. Задолженность в сумме 37031,08 руб. перечислена платежным поручением от 07.10.2019 №421.</t>
    </r>
  </si>
  <si>
    <r>
      <t xml:space="preserve">7. В нарушение п.11 Инструкции от 01.12.2010 № 157н и п.1 ст. 10 Федерального закона от 06.12.2011 № 402-ФЗ «О бухгалтерском учете» установлено несвоевременное отражение финансово-хозяйственных операций (не своевременно отражен счет) на соответствующих счетах бухгалтерского учета в общей сумме </t>
    </r>
    <r>
      <rPr>
        <b/>
        <sz val="14"/>
        <rFont val="Times New Roman"/>
        <family val="1"/>
      </rPr>
      <t>665 749 руб.,</t>
    </r>
    <r>
      <rPr>
        <sz val="14"/>
        <rFont val="Times New Roman"/>
        <family val="1"/>
      </rPr>
      <t xml:space="preserve"> из них по периодам: в 2017 году в сумме – 300 611,36 руб.; в 2018 году в сумме – 365 137,64 руб.  </t>
    </r>
  </si>
  <si>
    <r>
      <t>8. В нарушение п.11 Инструкции от 01.12.2010 № 157н и п.1 ст. 10 Федерального закона от 06.12.2011 № 402-ФЗ «О бухгалтерском учете» установлено несвоевременное отражение финансово-хозяйственных операций (несвоевременно отражена счет-фактура) на соответствующих счетах бухгалтерского учета в общей сумме</t>
    </r>
    <r>
      <rPr>
        <b/>
        <sz val="14"/>
        <rFont val="Times New Roman"/>
        <family val="1"/>
      </rPr>
      <t xml:space="preserve"> 325 304 руб</t>
    </r>
    <r>
      <rPr>
        <sz val="14"/>
        <rFont val="Times New Roman"/>
        <family val="1"/>
      </rPr>
      <t>. в 2018 году.</t>
    </r>
  </si>
  <si>
    <r>
      <t xml:space="preserve">9. В нарушение п. 2 ст. 264.1 Бюджетного кодекса Российской Федерации, п. 7 Инструкции от 28.12.2010 № 191н установлены нарушения порядка составления отчетности об исполнении бюджета получателя бюджетных средств (показатели бюджетной отчетности ф.0503168) на 01.01.2019 не соответствуют показателям главной книги (ф.0504072) на 01.01.2019 в сумме </t>
    </r>
    <r>
      <rPr>
        <b/>
        <sz val="14"/>
        <rFont val="Times New Roman"/>
        <family val="1"/>
      </rPr>
      <t>21 010,50 руб.</t>
    </r>
  </si>
  <si>
    <r>
      <t>В ходе ревизии ведущим специалистом-бухгалтером сумма несоответствия исправлена бухгалтерской справкой от 26.06.2019 № 1 в сумме</t>
    </r>
    <r>
      <rPr>
        <b/>
        <sz val="14"/>
        <rFont val="Times New Roman"/>
        <family val="1"/>
      </rPr>
      <t xml:space="preserve"> 21 010,50 руб. </t>
    </r>
  </si>
  <si>
    <r>
      <t xml:space="preserve">10. В нарушение п. 2 Приложения №5 Методического указания по применению форм первичных учетных документов и формированию регистров бухгалтерского учета от 30.03.2015 №52н и п. 2 ст. 9 Федерального закона от 06.12.2011 № 402-ФЗ «О бухгалтерском учете» установлено списание нефинансовых активов по документам, оформленным ненадлежащим образом (в актах о списании материальных запасов нет подписи членов комиссии и главы администрации, в ведомости выдачи материальных ценностей на нужды учреждения нет расписки в получении) на общую сумму </t>
    </r>
    <r>
      <rPr>
        <b/>
        <sz val="14"/>
        <rFont val="Times New Roman"/>
        <family val="1"/>
      </rPr>
      <t>54 286,99 руб.,</t>
    </r>
    <r>
      <rPr>
        <sz val="14"/>
        <rFont val="Times New Roman"/>
        <family val="1"/>
      </rPr>
      <t xml:space="preserve"> в том числе по периодам: в 2018 году – в сумме 51592,99 руб., в 2019 году – в сумме 2 694 руб. </t>
    </r>
  </si>
  <si>
    <r>
      <t xml:space="preserve">В ходе ревизии подписи членов комиссии и главы Пищальского сельского поселения были проставлены в актах о списании материальных запасов, в ведомости выдачи материальных ценностей на нужды учреждения на общую сумму </t>
    </r>
    <r>
      <rPr>
        <b/>
        <sz val="14"/>
        <rFont val="Times New Roman"/>
        <family val="1"/>
      </rPr>
      <t>54 286,99 руб.</t>
    </r>
  </si>
  <si>
    <r>
      <t>11. В нарушении п.85 Инструкции от 01.12.2010 № 157н установлено неправильное отражение бухгалтерских операций (амортизация за октябрь 2017 начислена в двойном размере)  на счетах бухгалтерского (бюджетного) учета на общую сумму</t>
    </r>
    <r>
      <rPr>
        <b/>
        <sz val="14"/>
        <rFont val="Times New Roman"/>
        <family val="1"/>
      </rPr>
      <t xml:space="preserve"> 1 288,80 руб.</t>
    </r>
  </si>
  <si>
    <r>
      <t xml:space="preserve">В ходе ревизии неправильное отражение бухгалтерских операций на счетах бухгалтерского (бюджетного) учета в сумме </t>
    </r>
    <r>
      <rPr>
        <b/>
        <sz val="14"/>
        <color indexed="8"/>
        <rFont val="Times New Roman"/>
        <family val="1"/>
      </rPr>
      <t>1 288,80 руб</t>
    </r>
    <r>
      <rPr>
        <sz val="14"/>
        <color indexed="8"/>
        <rFont val="Times New Roman"/>
        <family val="1"/>
      </rPr>
      <t xml:space="preserve">. ведущим специалистом-бухгалтером было исправлено бухгалтерской справкой от 26.06.2019 № 7. </t>
    </r>
  </si>
  <si>
    <r>
      <t>12. В нарушение статьи 158, п. 4 статьи 242 Бюджетного кодекса Российской Федерации, п. 2.5.6 Порядка от 10.10.2008 № 8н установлено неэффективное использование денежных средств, выразившееся в необоснованном создании дебиторской задолженности на 31.12.2018 в сумме</t>
    </r>
    <r>
      <rPr>
        <b/>
        <sz val="14"/>
        <rFont val="Times New Roman"/>
        <family val="1"/>
      </rPr>
      <t xml:space="preserve"> 45 211,16 руб.</t>
    </r>
    <r>
      <rPr>
        <sz val="14"/>
        <rFont val="Times New Roman"/>
        <family val="1"/>
      </rPr>
      <t>, то есть администрацией Пищальского сельского поселения осуществлены опережающие платежи (выплаты) следующего финансового года.</t>
    </r>
  </si>
  <si>
    <r>
      <t xml:space="preserve">Дебиторская задолженность в сумме </t>
    </r>
    <r>
      <rPr>
        <b/>
        <sz val="14"/>
        <rFont val="Times New Roman"/>
        <family val="1"/>
      </rPr>
      <t>30 064,59 руб.</t>
    </r>
    <r>
      <rPr>
        <sz val="14"/>
        <rFont val="Times New Roman"/>
        <family val="1"/>
      </rPr>
      <t xml:space="preserve"> была возмещена в бюджет Пищальского сельского поселения платежное порчение от 18.07.2019 №82340. </t>
    </r>
  </si>
  <si>
    <r>
      <t xml:space="preserve">13. В нарушение статьи 34, 158 Бюджетного кодекса Российской Федерации администрацией Пищальского сельского поселения нарушен принцип эффективности использования бюджетных средств, в части уплаты транспортных налогов при неиспользуемом (неэксплуатируемом) имуществе </t>
    </r>
    <r>
      <rPr>
        <sz val="14"/>
        <color indexed="8"/>
        <rFont val="Times New Roman"/>
        <family val="1"/>
      </rPr>
      <t xml:space="preserve">в сумме </t>
    </r>
    <r>
      <rPr>
        <b/>
        <sz val="14"/>
        <color indexed="8"/>
        <rFont val="Times New Roman"/>
        <family val="1"/>
      </rPr>
      <t>10 226,30 руб.,</t>
    </r>
    <r>
      <rPr>
        <sz val="14"/>
        <color indexed="8"/>
        <rFont val="Times New Roman"/>
        <family val="1"/>
      </rPr>
      <t xml:space="preserve"> из них: в 2018 году – в сумме 2 295,30 руб., в 2019 году –  в сумме 7 931 руб. </t>
    </r>
  </si>
  <si>
    <r>
      <t xml:space="preserve">14.В нарушение  п.3, п.197 Инструкции от 01.12.2010 № 157н  установлено несоответствие фактических обязательств объекта контроля (дебиторской задолженности по возмещению затрат за водоснабжение) обязательствам, отраженным на счетах бухгалтерского учета в сумме </t>
    </r>
    <r>
      <rPr>
        <b/>
        <sz val="14"/>
        <rFont val="Times New Roman"/>
        <family val="1"/>
      </rPr>
      <t>12 676,68 руб</t>
    </r>
    <r>
      <rPr>
        <sz val="14"/>
        <rFont val="Times New Roman"/>
        <family val="1"/>
      </rPr>
      <t xml:space="preserve">. в 2019 году. </t>
    </r>
  </si>
  <si>
    <r>
      <t xml:space="preserve">Ведущим специалистом -бухгалтером отражена дебиторская задолженность в сумме </t>
    </r>
    <r>
      <rPr>
        <b/>
        <sz val="14"/>
        <rFont val="Times New Roman"/>
        <family val="1"/>
      </rPr>
      <t xml:space="preserve">12 676,68 руб. </t>
    </r>
    <r>
      <rPr>
        <sz val="14"/>
        <rFont val="Times New Roman"/>
        <family val="1"/>
      </rPr>
      <t>бухгалтерской справкой от 30.09.2019 №34 по счету 1.205.35.</t>
    </r>
  </si>
  <si>
    <r>
      <t xml:space="preserve">15. В нарушение п. 2 ст. 264.1 Бюджетного кодекса Российской Федерации, п. 7 Инструкции от 28.12.2010 № 191н установлены нарушения порядка составления отчетности об исполнении бюджета получателя бюджетных средств (показатели бюджетной отчетности ф.0503169) на 01.01.2019 не соответствуют показателям главной книги (ф.0504072) на 01.01.2019 в сумме </t>
    </r>
    <r>
      <rPr>
        <b/>
        <sz val="14"/>
        <rFont val="Times New Roman"/>
        <family val="1"/>
      </rPr>
      <t>109 234,71</t>
    </r>
    <r>
      <rPr>
        <sz val="14"/>
        <rFont val="Times New Roman"/>
        <family val="1"/>
      </rPr>
      <t xml:space="preserve"> руб.</t>
    </r>
  </si>
  <si>
    <r>
      <t xml:space="preserve">Ведущим специалистом-бухгалтером отражена дебиторская задолженность в сумме </t>
    </r>
    <r>
      <rPr>
        <b/>
        <sz val="14"/>
        <rFont val="Times New Roman"/>
        <family val="1"/>
      </rPr>
      <t xml:space="preserve">109 234,71 руб. </t>
    </r>
    <r>
      <rPr>
        <sz val="14"/>
        <rFont val="Times New Roman"/>
        <family val="1"/>
      </rPr>
      <t>бухгалтерской справкой от 30.09.2019 №12 по счету 1.205.35.</t>
    </r>
  </si>
  <si>
    <r>
      <t xml:space="preserve">16. В нарушение статьи 158 Бюджетного кодекса РФ администрация Пищальского сельского поселения принимает недостаточные меры по взысканию долгосрочной (от трёх месяцев и более) дебиторской задолженности в сумме </t>
    </r>
    <r>
      <rPr>
        <b/>
        <sz val="14"/>
        <rFont val="Times New Roman"/>
        <family val="1"/>
      </rPr>
      <t>9 557,52 руб.</t>
    </r>
    <r>
      <rPr>
        <sz val="14"/>
        <rFont val="Times New Roman"/>
        <family val="1"/>
      </rPr>
      <t xml:space="preserve"> по договору социального найма муниципального жилищного фонда.</t>
    </r>
  </si>
  <si>
    <r>
      <t xml:space="preserve">Принять меры по взысканию долгосрочной (от трёх месяцев и более) дебиторской задолженности в сумме </t>
    </r>
    <r>
      <rPr>
        <b/>
        <sz val="14"/>
        <color indexed="8"/>
        <rFont val="Times New Roman"/>
        <family val="1"/>
      </rPr>
      <t>9</t>
    </r>
    <r>
      <rPr>
        <b/>
        <sz val="14"/>
        <color indexed="8"/>
        <rFont val="Times New Roman"/>
        <family val="1"/>
      </rPr>
      <t> 557,52 руб</t>
    </r>
    <r>
      <rPr>
        <sz val="14"/>
        <color indexed="8"/>
        <rFont val="Times New Roman"/>
        <family val="1"/>
      </rPr>
      <t>. по заключённому договору социального найма муниципального жилищного фонда.</t>
    </r>
  </si>
  <si>
    <t xml:space="preserve">Администрацией Пищальского сельского поселения направлено заявление о выдаче судебного приказа мировому судье судебного участка №33 Оричевского райнона Широковой А.А. </t>
  </si>
  <si>
    <r>
      <t>17. В нарушение ст.158 и ст.162 Бюджетного кодекса установлено неприменение мер ответственности (в части начисления и взыскания пени), предусмотренных НПА и (или) условиями контрактов (договора социального найма) в сумме</t>
    </r>
    <r>
      <rPr>
        <b/>
        <sz val="14"/>
        <rFont val="Times New Roman"/>
        <family val="1"/>
      </rPr>
      <t xml:space="preserve"> 2 161,87 руб., из них по периодам: в </t>
    </r>
    <r>
      <rPr>
        <sz val="14"/>
        <rFont val="Times New Roman"/>
        <family val="1"/>
      </rPr>
      <t xml:space="preserve">2017 году – в сумме 561,34 руб., в 2018 году – в сумме 1 600,53 руб. </t>
    </r>
  </si>
  <si>
    <r>
      <t xml:space="preserve">Принять меры по начислению и взысканию в бюджет Пищальского сельского поселения пеней по договору социального найма муниципального имущества в сумме </t>
    </r>
    <r>
      <rPr>
        <b/>
        <sz val="14"/>
        <rFont val="Times New Roman"/>
        <family val="1"/>
      </rPr>
      <t xml:space="preserve">2161,87 руб. </t>
    </r>
  </si>
  <si>
    <t>Администрацией Пищальского сельского поселения направлено заявление о выдаче судебного приказа мировому судье судебного участка №33 Оричевского райнона Широковой А.А.</t>
  </si>
  <si>
    <r>
      <t xml:space="preserve">18. В нарушение статьи 169 Жилищного кодекса РФ, статьи 158 Бюджетного кодекса РФ администрация Пищальского сельского поселения нарушила результативность, адресность и целевой характер использования бюджетных средств поселения, а именно использовала средства бюджета на оплату расходов, связанных с содержанием имущества, не находящегося в муниципальной собственности Пищальского сельского поселения в общей сумме </t>
    </r>
    <r>
      <rPr>
        <b/>
        <sz val="14"/>
        <rFont val="Times New Roman"/>
        <family val="1"/>
      </rPr>
      <t>3 958,52 руб</t>
    </r>
    <r>
      <rPr>
        <sz val="14"/>
        <rFont val="Times New Roman"/>
        <family val="1"/>
      </rPr>
      <t>., из них по периодам: в 2017 году – в сумме 1 685,15 руб., в 2018 году – в сумме 2 273,37 руб.</t>
    </r>
  </si>
  <si>
    <t>В ходе проверки главой Пищальского с/п в Фонд капитального ремонта Кировской области было написано письмо о возможности зачета излишне уплаченной суммы в размере 3 958,52 руб. в счет долга администрации Пищальского с/п перед Фондом капитального ремонта, а так же о внесении изменений в реестр муниципальных квартир, по которым начисляются взносы за капитальный ремонт, в связи со сменой собственника имущества.</t>
  </si>
  <si>
    <r>
      <t xml:space="preserve">19. В нарушение пункта 145 Инструкции от 01.12.2010  N 157н установлено несоответствие данных регистров бухгалтерского учета об объектах имущества, составляющих муниципальную казну на 01.01.2019 первичным учетным документам (реестру муниципального имущества) в общей сумме </t>
    </r>
    <r>
      <rPr>
        <b/>
        <sz val="14"/>
        <rFont val="Times New Roman"/>
        <family val="1"/>
      </rPr>
      <t>337 460,20</t>
    </r>
    <r>
      <rPr>
        <sz val="14"/>
        <rFont val="Times New Roman"/>
        <family val="1"/>
      </rPr>
      <t xml:space="preserve"> руб.</t>
    </r>
  </si>
  <si>
    <r>
      <t xml:space="preserve">Данные регистров бухгалтерского учета об объектах имущества составляющих муниципальную казну приведены в соотвествие первичным учетным документам (реестру муниципального имущества) в общей сумме </t>
    </r>
    <r>
      <rPr>
        <b/>
        <sz val="14"/>
        <rFont val="Times New Roman"/>
        <family val="1"/>
      </rPr>
      <t xml:space="preserve">337 460,20 руб. </t>
    </r>
  </si>
  <si>
    <r>
      <t>20. В нарушение пункта 36, пункта 141, пункта 145 Инструкции от 01.12.2010 №157н установлено не отражение финансово – хозяйственных операции по списанию из учета муниципального имущества (муниципальных квартир) на соответствующих счетах бюджетного учета в общей сумме</t>
    </r>
    <r>
      <rPr>
        <b/>
        <sz val="14"/>
        <rFont val="Times New Roman"/>
        <family val="1"/>
      </rPr>
      <t xml:space="preserve"> 702 140,71 руб.</t>
    </r>
    <r>
      <rPr>
        <sz val="14"/>
        <rFont val="Times New Roman"/>
        <family val="1"/>
      </rPr>
      <t xml:space="preserve"> </t>
    </r>
  </si>
  <si>
    <r>
      <t xml:space="preserve">Отразить финансово-хозяйственные операции по списанию из учета муниципального имущества(муниципальных квартир) на соответствующих счетах бюджетного учета в общей сумме </t>
    </r>
    <r>
      <rPr>
        <b/>
        <sz val="14"/>
        <rFont val="Times New Roman"/>
        <family val="1"/>
      </rPr>
      <t>702140,71 руб.</t>
    </r>
  </si>
  <si>
    <r>
      <t>Муниципальные квартиры списаны в общей сумме</t>
    </r>
    <r>
      <rPr>
        <b/>
        <sz val="14"/>
        <rFont val="Times New Roman"/>
        <family val="1"/>
      </rPr>
      <t xml:space="preserve"> 702 140,71 руб. </t>
    </r>
    <r>
      <rPr>
        <sz val="14"/>
        <rFont val="Times New Roman"/>
        <family val="1"/>
      </rPr>
      <t>бухгалтерской справкой от 30.09.2019 №13.</t>
    </r>
  </si>
  <si>
    <r>
      <t xml:space="preserve">21. В нарушение пункта 36, пункта 141, пункта 145 Инструкции от 01.12.2010 №157н установлено не отражение финансово-хозяйственных операций по постановке на учет муниципального имущества (земельных участков) на соответствующих счетах бюджетного учета в общей сумме </t>
    </r>
    <r>
      <rPr>
        <b/>
        <sz val="14"/>
        <color indexed="8"/>
        <rFont val="Times New Roman"/>
        <family val="1"/>
      </rPr>
      <t>1 856112 руб.</t>
    </r>
  </si>
  <si>
    <r>
      <t>Отразить финансово-хозяйственные операции по постановке на учет муниципального имущества(земельных участков) на соответствующих счетах бюджетного учета в общей сумме</t>
    </r>
    <r>
      <rPr>
        <b/>
        <sz val="14"/>
        <rFont val="Times New Roman"/>
        <family val="1"/>
      </rPr>
      <t xml:space="preserve"> 1 856112 руб.</t>
    </r>
  </si>
  <si>
    <r>
      <t>Финансово – хозяйственная операция по постановке на учет муниципального имущества – земельных участков, балансовой стоимостью</t>
    </r>
    <r>
      <rPr>
        <b/>
        <sz val="14"/>
        <color indexed="8"/>
        <rFont val="Times New Roman"/>
        <family val="1"/>
      </rPr>
      <t xml:space="preserve"> 1 856 112руб.</t>
    </r>
    <r>
      <rPr>
        <sz val="14"/>
        <color indexed="8"/>
        <rFont val="Times New Roman"/>
        <family val="1"/>
      </rPr>
      <t>отражена в бюджетном учете бухгалтерской справкой от 30.09.2019 №13.</t>
    </r>
  </si>
  <si>
    <r>
      <t xml:space="preserve">администрация Пищальского сельского поселения Оричевского района, </t>
    </r>
    <r>
      <rPr>
        <b/>
        <sz val="14"/>
        <rFont val="Times New Roman"/>
        <family val="1"/>
      </rPr>
      <t>ревизия</t>
    </r>
    <r>
      <rPr>
        <sz val="14"/>
        <rFont val="Times New Roman"/>
        <family val="1"/>
      </rPr>
      <t xml:space="preserve"> исполнения бюджета и финансово-хозяйственной деятельности</t>
    </r>
  </si>
  <si>
    <r>
      <t>В ходе ревизии бланки строгой отчетности (квитанции) в количестве 243 шт. на общую сумму</t>
    </r>
    <r>
      <rPr>
        <b/>
        <sz val="14"/>
        <rFont val="Times New Roman"/>
        <family val="1"/>
      </rPr>
      <t xml:space="preserve"> 546,75 руб. </t>
    </r>
    <r>
      <rPr>
        <sz val="14"/>
        <rFont val="Times New Roman"/>
        <family val="1"/>
      </rPr>
      <t xml:space="preserve">ведущим специалистом-бухгалтером были списаны с забалансового счета 03 «Бланки строгой отчетности» на основании оформленной инвентаризационной описи от 10.06.2019 №1, бухгалтерской справкой от 27.06.2019 №8. </t>
    </r>
  </si>
  <si>
    <r>
      <t xml:space="preserve">4. В нарушение ст. 70 Бюджетного Кодекса РФ, </t>
    </r>
    <r>
      <rPr>
        <sz val="14"/>
        <color indexed="8"/>
        <rFont val="Times New Roman"/>
        <family val="1"/>
      </rPr>
      <t xml:space="preserve">п. 5.2, п. 8.3 </t>
    </r>
    <r>
      <rPr>
        <sz val="14"/>
        <rFont val="Times New Roman"/>
        <family val="1"/>
      </rPr>
      <t xml:space="preserve">Положения об оплате труда от 31.10.2012 № 42/10 установлена переплата заработной платы в 2018 году в общей сумме </t>
    </r>
    <r>
      <rPr>
        <b/>
        <sz val="14"/>
        <rFont val="Times New Roman"/>
        <family val="1"/>
      </rPr>
      <t>1 452,94 руб</t>
    </r>
    <r>
      <rPr>
        <sz val="14"/>
        <rFont val="Times New Roman"/>
        <family val="1"/>
      </rPr>
      <t>., в том числе переплата страховых взносов в общей сумме 337,01 руб.</t>
    </r>
  </si>
  <si>
    <r>
      <t xml:space="preserve">6. В нарушение п. 18 Стандарта «Концептуальные основы бухгалтерского учета и отчетности организаций государственного сектора» от 31.12.2016 № 256н установлено несоответствие фактических обязательств объекта контроля (кредиторской задолженности перед АО «ЭнергосбыТ Плюс») обязательствам, отраженным на счетах бухгалтерского (бюджетного) учета, в сумме </t>
    </r>
    <r>
      <rPr>
        <b/>
        <sz val="14"/>
        <rFont val="Times New Roman"/>
        <family val="1"/>
      </rPr>
      <t>37 031,08 руб</t>
    </r>
    <r>
      <rPr>
        <sz val="14"/>
        <rFont val="Times New Roman"/>
        <family val="1"/>
      </rPr>
      <t>. в 2017 году.</t>
    </r>
  </si>
  <si>
    <r>
      <t xml:space="preserve">Привести в соответствие фактические обязательства объекта контроля обязательствам, отраженным на счетах бухгалтерского (бюджетного) учета, а именно отразить дебиторскую задолженность по возмещению затрат за услугу водоснабжения в сумме </t>
    </r>
    <r>
      <rPr>
        <b/>
        <sz val="14"/>
        <rFont val="Times New Roman"/>
        <family val="1"/>
      </rPr>
      <t>12676,68р</t>
    </r>
    <r>
      <rPr>
        <sz val="14"/>
        <rFont val="Times New Roman"/>
        <family val="1"/>
      </rPr>
      <t>уб.</t>
    </r>
  </si>
  <si>
    <r>
      <t xml:space="preserve">Привести в соответствие дебиторскую задолженность, отраженную в главной книге ф.0504072, по счету 1.205.35 в сумме </t>
    </r>
    <r>
      <rPr>
        <b/>
        <sz val="14"/>
        <rFont val="Times New Roman"/>
        <family val="1"/>
      </rPr>
      <t>109 234,71 руб.</t>
    </r>
  </si>
  <si>
    <r>
      <t>Привести в соответствие фактические обязательства объекта контроля обязательствам, отраженным на счетах бухгалтерского (бюджетного)учета, а именно отразить кредиторскую задолженность перед АО "ЭнергосбыТ Плюс" в сумме</t>
    </r>
    <r>
      <rPr>
        <b/>
        <sz val="14"/>
        <rFont val="Times New Roman"/>
        <family val="1"/>
      </rPr>
      <t xml:space="preserve"> 37 031,08 руб.</t>
    </r>
  </si>
  <si>
    <r>
      <rPr>
        <sz val="14"/>
        <rFont val="Times New Roman"/>
        <family val="1"/>
      </rPr>
      <t xml:space="preserve">администрация Гарского сельского поселения Оричевского района, </t>
    </r>
    <r>
      <rPr>
        <b/>
        <sz val="14"/>
        <rFont val="Times New Roman"/>
        <family val="1"/>
      </rPr>
      <t>ревизия</t>
    </r>
    <r>
      <rPr>
        <sz val="14"/>
        <rFont val="Times New Roman"/>
        <family val="1"/>
      </rPr>
      <t xml:space="preserve"> исполнения бюджета и финансово-хозяйственной деятельности</t>
    </r>
  </si>
  <si>
    <r>
      <t xml:space="preserve">Принять меры по взысканию долгосрочной (от трёх месяцев и более) дебиторской задолженности   по договорам социального найма муниципального имущества на общую сумму </t>
    </r>
    <r>
      <rPr>
        <b/>
        <sz val="14"/>
        <rFont val="Times New Roman"/>
        <family val="1"/>
      </rPr>
      <t>74 725,53 руб</t>
    </r>
  </si>
  <si>
    <r>
      <t xml:space="preserve">Принять меры по взысканию пени за несвоевременное внесение платы  по договорам социального найма в сумме </t>
    </r>
    <r>
      <rPr>
        <b/>
        <sz val="14"/>
        <rFont val="Times New Roman"/>
        <family val="1"/>
      </rPr>
      <t>15 334,97 руб.</t>
    </r>
    <r>
      <rPr>
        <sz val="14"/>
        <rFont val="Times New Roman"/>
        <family val="1"/>
      </rPr>
      <t xml:space="preserve"> </t>
    </r>
  </si>
  <si>
    <r>
      <t xml:space="preserve">Дебиторская задолженность в сумме </t>
    </r>
    <r>
      <rPr>
        <b/>
        <sz val="14"/>
        <color indexed="8"/>
        <rFont val="Times New Roman"/>
        <family val="1"/>
      </rPr>
      <t>1 209,52 руб.</t>
    </r>
    <r>
      <rPr>
        <sz val="14"/>
        <color indexed="8"/>
        <rFont val="Times New Roman"/>
        <family val="1"/>
      </rPr>
      <t xml:space="preserve"> перечислена в бюджет Гарского сельского поселения.</t>
    </r>
  </si>
  <si>
    <r>
      <t xml:space="preserve">Пени по договорам аренды муниципального имущества в сумме </t>
    </r>
    <r>
      <rPr>
        <b/>
        <sz val="14"/>
        <rFont val="Times New Roman"/>
        <family val="1"/>
      </rPr>
      <t>518,28 руб.</t>
    </r>
    <r>
      <rPr>
        <sz val="14"/>
        <rFont val="Times New Roman"/>
        <family val="1"/>
      </rPr>
      <t xml:space="preserve">  начислены бухгалтерской справкой от 05.11.2019 № 48 и оплачены 19.11.2019 по квитанции "Норвик Банк" и перечислены в в бюджет Гарского сельского поселения. </t>
    </r>
  </si>
  <si>
    <t>2201 п.2.1.19</t>
  </si>
  <si>
    <r>
      <t xml:space="preserve">6. В нарушение пункта 31 Инструкции от 01.12.2010 N 157н, пункта 4 статьи 11 Федерального закона от 06.12.2011 N 402-ФЗ "О бухгалтерском учете" установлено наличие неучтенных в установленном порядке нефинансовых активов (станок - циркулярный) в сумме  </t>
    </r>
    <r>
      <rPr>
        <b/>
        <sz val="14"/>
        <rFont val="Times New Roman"/>
        <family val="1"/>
      </rPr>
      <t>10 000 руб</t>
    </r>
    <r>
      <rPr>
        <sz val="14"/>
        <rFont val="Times New Roman"/>
        <family val="1"/>
      </rPr>
      <t xml:space="preserve">., из них по периодам:
в 2019 году – в сумме 10 000 руб.
</t>
    </r>
  </si>
  <si>
    <r>
      <t xml:space="preserve">В ходе ревизии неучтенные в установленном порядке нефинансовые активы в сумме </t>
    </r>
    <r>
      <rPr>
        <b/>
        <sz val="14"/>
        <rFont val="Times New Roman"/>
        <family val="1"/>
      </rPr>
      <t>10000 руб</t>
    </r>
    <r>
      <rPr>
        <sz val="14"/>
        <rFont val="Times New Roman"/>
        <family val="1"/>
      </rPr>
      <t xml:space="preserve">. ведущим специалистом были приняты к учету бухгалтерской справкой от 01.10.2019 № 36 </t>
    </r>
  </si>
  <si>
    <r>
      <t xml:space="preserve">7. В нарушение статьи 70 Бюджетного кодекса РФ, пункта 7.2 Положения об оплате труда муниципальных служащих, замещающих должности муниципальной службы администрации Гарского сельского поселения Оричевского района Кировской области, утвержденного решением Гарской сельской Думы от 15.11.2016 № 53/3, установлена  недоплата заработной платы на общую сумму </t>
    </r>
    <r>
      <rPr>
        <b/>
        <sz val="14"/>
        <rFont val="Times New Roman"/>
        <family val="1"/>
      </rPr>
      <t>838,50</t>
    </r>
    <r>
      <rPr>
        <sz val="14"/>
        <rFont val="Times New Roman"/>
        <family val="1"/>
      </rPr>
      <t xml:space="preserve"> руб., из них по периодам: 
в 2018 году – недоплата заработной платы на общую сумму 838,50 руб.</t>
    </r>
  </si>
  <si>
    <r>
      <t xml:space="preserve">В ходе ревизии по данным расчетно-платежной ведомости за октябрь 2019 года недоплата заработной платы в сумме </t>
    </r>
    <r>
      <rPr>
        <b/>
        <sz val="14"/>
        <rFont val="Times New Roman"/>
        <family val="1"/>
      </rPr>
      <t>838,50 руб</t>
    </r>
    <r>
      <rPr>
        <sz val="14"/>
        <rFont val="Times New Roman"/>
        <family val="1"/>
      </rPr>
      <t>. была востановлена в полном объеме.</t>
    </r>
  </si>
  <si>
    <r>
      <t xml:space="preserve">8. В нарушение статьи 70 Бюджетного кодекса РФ, пункта 16  Положения от 24.12.2007 № 922, установлена недоплата отпускных на общую сумму </t>
    </r>
    <r>
      <rPr>
        <b/>
        <sz val="14"/>
        <rFont val="Times New Roman"/>
        <family val="1"/>
      </rPr>
      <t>103,60 руб</t>
    </r>
    <r>
      <rPr>
        <sz val="14"/>
        <rFont val="Times New Roman"/>
        <family val="1"/>
      </rPr>
      <t xml:space="preserve">., из них по периодам: 
в 2018 году – недоплата отпускных в сумме 103,60 руб. 
</t>
    </r>
  </si>
  <si>
    <r>
      <t xml:space="preserve">В ходе ревизии по данным расчетно-платежной ведомости за октябрь 2019 года недоплата отпускных в сумме </t>
    </r>
    <r>
      <rPr>
        <b/>
        <sz val="14"/>
        <rFont val="Times New Roman"/>
        <family val="1"/>
      </rPr>
      <t>103,60 руб</t>
    </r>
    <r>
      <rPr>
        <sz val="14"/>
        <rFont val="Times New Roman"/>
        <family val="1"/>
      </rPr>
      <t>. была востановлена в полном объеме.</t>
    </r>
  </si>
  <si>
    <r>
      <t xml:space="preserve">9. В нарушение статьи 70 Бюджетного кодекса РФ, пункта 16 Положения от 24.12.2007 № 922 установлена переплата отпускных в сумме </t>
    </r>
    <r>
      <rPr>
        <b/>
        <sz val="14"/>
        <rFont val="Times New Roman"/>
        <family val="1"/>
      </rPr>
      <t>96,50 руб</t>
    </r>
    <r>
      <rPr>
        <sz val="14"/>
        <rFont val="Times New Roman"/>
        <family val="1"/>
      </rPr>
      <t xml:space="preserve">., в том числе переплата страховых взносов в сумме 22,38 руб., из них по периодам: 
в 2018 году – переплата отпускных в сумме 96,50 руб., в том числе переплата страховых взносов в сумме 22,38 руб. 
</t>
    </r>
  </si>
  <si>
    <r>
      <t xml:space="preserve">В ходе ревизии по данным расчетно-платежной ведомости за октябрь 2019 года переплата отпускных в сумме </t>
    </r>
    <r>
      <rPr>
        <b/>
        <sz val="14"/>
        <rFont val="Times New Roman"/>
        <family val="1"/>
      </rPr>
      <t>96,50 руб.</t>
    </r>
    <r>
      <rPr>
        <sz val="14"/>
        <rFont val="Times New Roman"/>
        <family val="1"/>
      </rPr>
      <t xml:space="preserve"> была удержана в полном объеме.</t>
    </r>
  </si>
  <si>
    <r>
      <t>10. В нарушение пунктов 111, 112 и 113 Инструкции от 01.12.2010 № 157н установлена стоимость материальных запасов (системный блок), списанных с учета с нарушением нормативных правовых актов в сумме</t>
    </r>
    <r>
      <rPr>
        <b/>
        <sz val="14"/>
        <rFont val="Times New Roman"/>
        <family val="1"/>
      </rPr>
      <t xml:space="preserve"> 25 315 руб.</t>
    </r>
    <r>
      <rPr>
        <sz val="14"/>
        <rFont val="Times New Roman"/>
        <family val="1"/>
      </rPr>
      <t xml:space="preserve">, из них по периодам: 
в 2018 году – в сумме 25 315 руб. 
</t>
    </r>
  </si>
  <si>
    <r>
      <t xml:space="preserve">В ходе ревизии ведущим специалистом списанные материальные запасы в сумме </t>
    </r>
    <r>
      <rPr>
        <b/>
        <sz val="14"/>
        <rFont val="Times New Roman"/>
        <family val="1"/>
      </rPr>
      <t>25315 руб</t>
    </r>
    <r>
      <rPr>
        <sz val="14"/>
        <rFont val="Times New Roman"/>
        <family val="1"/>
      </rPr>
      <t>. были поставлены на учет (на счет 1.105.36 «Прочие материальные запасы») бухгалтерской справкой от 02.09.2019 № 33</t>
    </r>
  </si>
  <si>
    <r>
      <t xml:space="preserve">11. В нарушение пункта 373 Инструкции от 01.12.2010 №157н, пункта 39 Федерального стандарта бухгалтерского учета для организаций государственного сектора «Основные средства», утвержденного Минфина России от 31.12.2016 № 257н, установлено неправильное отражение бухгалтерских операций на счетах бюджетного учета в сумме </t>
    </r>
    <r>
      <rPr>
        <b/>
        <sz val="14"/>
        <rFont val="Times New Roman"/>
        <family val="1"/>
      </rPr>
      <t>3 390 руб</t>
    </r>
    <r>
      <rPr>
        <sz val="14"/>
        <rFont val="Times New Roman"/>
        <family val="1"/>
      </rPr>
      <t xml:space="preserve">., из них по периодам:
в 2018 году – в сумме 3 390 руб. 
</t>
    </r>
  </si>
  <si>
    <r>
      <t xml:space="preserve">В ходе ревизии ведущим специалистом основные средства в сумме </t>
    </r>
    <r>
      <rPr>
        <b/>
        <sz val="14"/>
        <rFont val="Times New Roman"/>
        <family val="1"/>
      </rPr>
      <t>3 390 руб</t>
    </r>
    <r>
      <rPr>
        <sz val="14"/>
        <rFont val="Times New Roman"/>
        <family val="1"/>
      </rPr>
      <t>. ведомостью выдачи материальных ценностей на нужды учреждения (ф. 0504210) были поставлены на счет 21 «Основные средства в эксплуатации»</t>
    </r>
  </si>
  <si>
    <r>
      <t xml:space="preserve">12. В нарушение пункта 31 Инструкции от 01.12.2010 № 157н, пункта 4 статьи 11 Федерального закона от 06.12.2011 N 402-ФЗ "О бухгалтерском учете" установлено наличие неучтенных в установленном порядке нефинансовых активов (монитор 2 шт., системный блок) на общую сумму </t>
    </r>
    <r>
      <rPr>
        <b/>
        <sz val="14"/>
        <rFont val="Times New Roman"/>
        <family val="1"/>
      </rPr>
      <t>8 000 руб.</t>
    </r>
    <r>
      <rPr>
        <sz val="14"/>
        <rFont val="Times New Roman"/>
        <family val="1"/>
      </rPr>
      <t xml:space="preserve">, из них по периодам:
в 2019 году –  на общую сумму 8 000 руб. 
</t>
    </r>
  </si>
  <si>
    <r>
      <t xml:space="preserve">В ходе ревизии  материальные запасы на общую сумму </t>
    </r>
    <r>
      <rPr>
        <b/>
        <sz val="14"/>
        <rFont val="Times New Roman"/>
        <family val="1"/>
      </rPr>
      <t>8 000 руб</t>
    </r>
    <r>
      <rPr>
        <sz val="14"/>
        <rFont val="Times New Roman"/>
        <family val="1"/>
      </rPr>
      <t>. ведущим специалистом были поставлены на счет 1.105.36.346 "Увеличение стоимости прочих материальных запасов - иного движимого имущества учреждения» бухгалтерской справкой от 01.10.2019 № 37</t>
    </r>
  </si>
  <si>
    <r>
      <t xml:space="preserve">13. В нарушение пункта 2 Приложения №5 Методических указаний по применению форм первичных учетных документов и регистров бухгалтерского учета от 30.03.2015 № 52н, статьи 9 Федерального закона от 06.12.2011 № 402-ФЗ «О бухгалтерском учете» установлено списание товарно – материальных ценностей без оформления соответствующих первичных документов - ведомостей выдачи материальных ценностей на нужды учреждения (ф.0504210) в сумме </t>
    </r>
    <r>
      <rPr>
        <b/>
        <sz val="14"/>
        <rFont val="Times New Roman"/>
        <family val="1"/>
      </rPr>
      <t>765 руб</t>
    </r>
    <r>
      <rPr>
        <sz val="14"/>
        <rFont val="Times New Roman"/>
        <family val="1"/>
      </rPr>
      <t xml:space="preserve">., из них по периодам: 
в 2017 году - в сумме 765 руб. 
</t>
    </r>
  </si>
  <si>
    <r>
      <t xml:space="preserve">В ходе ревизии ведущим специалистом был оформлен первичный учетный документ по передаче в эксплуатацию основных средств, стоимостью до 3000 руб. - ведомости выдачи материальных ценностей на нужды учреждения (ф.0504210) в сумме </t>
    </r>
    <r>
      <rPr>
        <b/>
        <sz val="14"/>
        <rFont val="Times New Roman"/>
        <family val="1"/>
      </rPr>
      <t>765 руб</t>
    </r>
    <r>
      <rPr>
        <sz val="14"/>
        <rFont val="Times New Roman"/>
        <family val="1"/>
      </rPr>
      <t>.</t>
    </r>
  </si>
  <si>
    <r>
      <t xml:space="preserve">Задолженность по счету 1.205.35 «Расчеты по условным арендным платежам» погашена в сумме </t>
    </r>
    <r>
      <rPr>
        <b/>
        <sz val="14"/>
        <rFont val="Times New Roman"/>
        <family val="1"/>
      </rPr>
      <t>3072,48 руб.</t>
    </r>
    <r>
      <rPr>
        <sz val="14"/>
        <rFont val="Times New Roman"/>
        <family val="1"/>
      </rPr>
      <t xml:space="preserve"> на основании платежных поручений от 26.09.2019 № 4216, от 30.09.2019 № 750, от 25.09.2019 № 873, от 03.10.2019 № 472, от 04.10.2019 № 1794, от 10.12.2019 № 54412. Задолженность в сумме </t>
    </r>
    <r>
      <rPr>
        <b/>
        <sz val="14"/>
        <rFont val="Times New Roman"/>
        <family val="1"/>
      </rPr>
      <t xml:space="preserve">9,63 руб. </t>
    </r>
    <r>
      <rPr>
        <sz val="14"/>
        <rFont val="Times New Roman"/>
        <family val="1"/>
      </rPr>
      <t>сторнирована бухгалтерской справкой от 05.11.2019 № 49 в связи с выявлением расхождений по акту сверки  с ООО ТК "Теплосервис".</t>
    </r>
  </si>
  <si>
    <t>Ведущему специалисту распоряжением администрации Гарского сельского поселения от 12.12..2019 № 70 наложено дисциплинарное взыскание в виде замечания.</t>
  </si>
  <si>
    <r>
      <t xml:space="preserve">Дебиторская задолженность в сумме </t>
    </r>
    <r>
      <rPr>
        <b/>
        <sz val="14"/>
        <color indexed="8"/>
        <rFont val="Times New Roman"/>
        <family val="1"/>
      </rPr>
      <t>13 728,86 руб</t>
    </r>
    <r>
      <rPr>
        <sz val="14"/>
        <color indexed="8"/>
        <rFont val="Times New Roman"/>
        <family val="1"/>
      </rPr>
      <t>. перечислена в бюджет Гарского сельского поселения. По оставшейся задолженности на общую сумму 74 725,53 руб. направлены заявления мировому судье судебного участка № 33 Оричевского района  10.12.2019.</t>
    </r>
  </si>
  <si>
    <r>
      <t xml:space="preserve">1. В нарушение статьи 158 Бюджетного кодекса РФ установлено не принятие мер по взысканию долгосрочной (от трёх месяцев и более) дебиторской задолженности по заключённым договорам социального найма муниципального имущества на общую сумму </t>
    </r>
    <r>
      <rPr>
        <b/>
        <sz val="14"/>
        <rFont val="Times New Roman"/>
        <family val="1"/>
      </rPr>
      <t>88454,39 руб</t>
    </r>
    <r>
      <rPr>
        <sz val="14"/>
        <rFont val="Times New Roman"/>
        <family val="1"/>
      </rPr>
      <t xml:space="preserve">., из них по периодам:в 2019 году – на общую сумму 88 454,39 руб. 
</t>
    </r>
  </si>
  <si>
    <r>
      <t xml:space="preserve">3. В нарушение статьи 158 Бюджетного кодекса РФ установлено не принятие мер по взысканию долгосрочной (от трёх месяцев и более) дебиторской задолженности по заключённому договору аренды муниципального имущества в сумме </t>
    </r>
    <r>
      <rPr>
        <b/>
        <sz val="14"/>
        <rFont val="Times New Roman"/>
        <family val="1"/>
      </rPr>
      <t>1 209,52 руб</t>
    </r>
    <r>
      <rPr>
        <sz val="14"/>
        <rFont val="Times New Roman"/>
        <family val="1"/>
      </rPr>
      <t xml:space="preserve">., из них по периодам:
 в 2019 году – в сумме 1 209,52 руб.
</t>
    </r>
  </si>
  <si>
    <r>
      <t xml:space="preserve">14. В нарушение пункта 2 статьи 160.1 Бюджетного кодекса РФ установлено не принятие мер по взысканию долгосрочной (от трёх месяцев и более) дебиторской задолженности по заключенным договорам по возмещению расходов, связанных с затратами на электроэнергию водозаборной скважины, и возмещению расходов, связанных с использованием помещения на общую сумму </t>
    </r>
    <r>
      <rPr>
        <b/>
        <sz val="14"/>
        <rFont val="Times New Roman"/>
        <family val="1"/>
      </rPr>
      <t>3 082,11 руб.</t>
    </r>
    <r>
      <rPr>
        <sz val="14"/>
        <rFont val="Times New Roman"/>
        <family val="1"/>
      </rPr>
      <t xml:space="preserve">, из них по периодам:
в 2019 году – на общую сумму 3082,11 руб.
</t>
    </r>
  </si>
  <si>
    <r>
      <t>Пени по договорам социального найма в сумме</t>
    </r>
    <r>
      <rPr>
        <b/>
        <sz val="14"/>
        <rFont val="Times New Roman"/>
        <family val="1"/>
      </rPr>
      <t xml:space="preserve"> </t>
    </r>
    <r>
      <rPr>
        <sz val="14"/>
        <rFont val="Times New Roman"/>
        <family val="1"/>
      </rPr>
      <t xml:space="preserve">15 334,97 руб. начислены бухгалтерской справкой от 05.11.2019 № 48, на взыскание пени направлены заявления мировому судье судебного участка № 33 Оричевского района  10.12.2019 </t>
    </r>
  </si>
  <si>
    <t>ВСЕГО за 2019 год:</t>
  </si>
  <si>
    <t>Должностные лица, допустившие указанные нарушения, к ответственности не привлечены в виду их увольнения.</t>
  </si>
  <si>
    <r>
      <t xml:space="preserve">1. В нарушение пункта 144 Приложения № 2 Инструкции от 06.12.2010 № 162н установлено не отражение финансово – хозяйственных операций на соответствующих счетах бюджетного учета в сумме </t>
    </r>
    <r>
      <rPr>
        <b/>
        <sz val="14"/>
        <rFont val="Times New Roman"/>
        <family val="1"/>
      </rPr>
      <t>40 284 900 руб.</t>
    </r>
    <r>
      <rPr>
        <sz val="14"/>
        <rFont val="Times New Roman"/>
        <family val="1"/>
      </rPr>
      <t xml:space="preserve">, из них по периодам:в 2018 году – в сумме 40 284 900 руб. 
</t>
    </r>
  </si>
  <si>
    <r>
      <t xml:space="preserve">В ходе ревизии не отражение финансово – хозяйственных операций на соответствующих счетах бюджетного учета в сумме </t>
    </r>
    <r>
      <rPr>
        <b/>
        <sz val="14"/>
        <color indexed="8"/>
        <rFont val="Times New Roman"/>
        <family val="1"/>
      </rPr>
      <t xml:space="preserve">40 284 900 руб. </t>
    </r>
    <r>
      <rPr>
        <sz val="14"/>
        <color indexed="8"/>
        <rFont val="Times New Roman"/>
        <family val="1"/>
      </rPr>
      <t xml:space="preserve">устранено.  </t>
    </r>
  </si>
  <si>
    <t>16.09.2019 - 18.10.2019</t>
  </si>
  <si>
    <t>21.10.2019 - 05.11.2019</t>
  </si>
  <si>
    <r>
      <t xml:space="preserve">1. В нарушение статьи 70 Бюджетного кодекса Российской Федерации, пункта 16 Положения от 24.12.2007 № 922 проверкой правильности начисления отпускных и командировок установлена недоплата отпускных на общую сумму </t>
    </r>
    <r>
      <rPr>
        <b/>
        <sz val="14"/>
        <rFont val="Times New Roman"/>
        <family val="1"/>
      </rPr>
      <t>1 450,23 руб.</t>
    </r>
    <r>
      <rPr>
        <sz val="14"/>
        <rFont val="Times New Roman"/>
        <family val="1"/>
      </rPr>
      <t xml:space="preserve">, из них по периодам: 
в 2018 году – недоплата отпускных в сумме 1450,23 руб.
</t>
    </r>
  </si>
  <si>
    <r>
      <t xml:space="preserve">В ходе ревизии по данным расчетно-платежной ведомости за ноябрь 2019 года недоплата отпускных в сумме </t>
    </r>
    <r>
      <rPr>
        <b/>
        <sz val="14"/>
        <rFont val="Times New Roman"/>
        <family val="1"/>
      </rPr>
      <t>1450,23 руб</t>
    </r>
    <r>
      <rPr>
        <sz val="14"/>
        <rFont val="Times New Roman"/>
        <family val="1"/>
      </rPr>
      <t>. была востановлена в полном объеме.</t>
    </r>
  </si>
  <si>
    <r>
      <t xml:space="preserve">В ходе ревизии главным бухгалтером на основании бухгалтерских справок от 12.11.2019 № 2, от 12.11.2019 № 4, от 12.11.2019 № 5  счета – фактуры по электроэнергии и счета на оплату по водопользованию и отоплению за 2016, 2017,2018 года на общую сумму </t>
    </r>
    <r>
      <rPr>
        <b/>
        <sz val="14"/>
        <rFont val="Times New Roman"/>
        <family val="1"/>
      </rPr>
      <t>25 329,86 руб.</t>
    </r>
    <r>
      <rPr>
        <sz val="14"/>
        <rFont val="Times New Roman"/>
        <family val="1"/>
      </rPr>
      <t xml:space="preserve"> были отражены в бюджетном учете. </t>
    </r>
  </si>
  <si>
    <r>
      <t xml:space="preserve">3. В нарушение пункта 18  Федерального стандарта от 31.12.2016 № 256н установлено неправильное отражение бухгалтерских операций на счетах бухгалтерского учета в сумме </t>
    </r>
    <r>
      <rPr>
        <b/>
        <sz val="14"/>
        <rFont val="Times New Roman"/>
        <family val="1"/>
      </rPr>
      <t>22 742,40 руб</t>
    </r>
    <r>
      <rPr>
        <sz val="14"/>
        <rFont val="Times New Roman"/>
        <family val="1"/>
      </rPr>
      <t xml:space="preserve">., в том числе по периодам:
в 2017 году - в сумме 467,89 руб.;
в 2018 году - в сумме 22 274,51 руб.
</t>
    </r>
  </si>
  <si>
    <r>
      <t xml:space="preserve">В ходе ревизии главным бухгалтером на основании бухгалтерских справок от 12.11.2019 №  3, от 12.11.2019 № 6 счет на предоплату по электроэнергии за сентябрь 2017 года от ОАО «ЭнергосбыТ Плюс» в сумме </t>
    </r>
    <r>
      <rPr>
        <b/>
        <sz val="14"/>
        <color indexed="8"/>
        <rFont val="Times New Roman"/>
        <family val="1"/>
      </rPr>
      <t>467,89 руб.</t>
    </r>
    <r>
      <rPr>
        <sz val="14"/>
        <color indexed="8"/>
        <rFont val="Times New Roman"/>
        <family val="1"/>
      </rPr>
      <t xml:space="preserve"> и бухгалтерская запись по Дебету 1.401.20.223 и Кредиту 1.302.23.730 по поставщику ООО «ЖКХ Торфяное» в сумме </t>
    </r>
    <r>
      <rPr>
        <b/>
        <sz val="14"/>
        <color indexed="8"/>
        <rFont val="Times New Roman"/>
        <family val="1"/>
      </rPr>
      <t>22 274,51 руб</t>
    </r>
    <r>
      <rPr>
        <sz val="14"/>
        <color indexed="8"/>
        <rFont val="Times New Roman"/>
        <family val="1"/>
      </rPr>
      <t xml:space="preserve">. были сторнированы. </t>
    </r>
  </si>
  <si>
    <r>
      <t>управление образования Оричевского района, п</t>
    </r>
    <r>
      <rPr>
        <b/>
        <sz val="14"/>
        <rFont val="Times New Roman"/>
        <family val="1"/>
      </rPr>
      <t>роверка</t>
    </r>
    <r>
      <rPr>
        <sz val="14"/>
        <rFont val="Times New Roman"/>
        <family val="1"/>
      </rPr>
      <t xml:space="preserve"> использования средств субвенции местным бюджетам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t>
    </r>
  </si>
  <si>
    <r>
      <t xml:space="preserve">МБОУ ДО «Стрижевская школа искусств «Гармония» Оричевского района, </t>
    </r>
    <r>
      <rPr>
        <b/>
        <sz val="14"/>
        <rFont val="Times New Roman"/>
        <family val="1"/>
      </rPr>
      <t>ревизия</t>
    </r>
    <r>
      <rPr>
        <sz val="14"/>
        <rFont val="Times New Roman"/>
        <family val="1"/>
      </rPr>
      <t xml:space="preserve"> финансово-хозяйственной деятельности</t>
    </r>
  </si>
  <si>
    <r>
      <t xml:space="preserve">МКУ «Спортивно – досуговый комплекс «Торфяной - Спорт» Оричевского района, </t>
    </r>
    <r>
      <rPr>
        <b/>
        <sz val="14"/>
        <rFont val="Times New Roman"/>
        <family val="1"/>
      </rPr>
      <t>ревизия</t>
    </r>
    <r>
      <rPr>
        <sz val="14"/>
        <rFont val="Times New Roman"/>
        <family val="1"/>
      </rPr>
      <t xml:space="preserve"> финансово-хозяйственной деятельности</t>
    </r>
  </si>
  <si>
    <t>06.11.2019 - 13.11.2019</t>
  </si>
  <si>
    <t>14.11.2019 - 29.11.2019</t>
  </si>
  <si>
    <r>
      <t xml:space="preserve">МБОУ ДО «Лёвинская школа искусств» Оричевского района, </t>
    </r>
    <r>
      <rPr>
        <b/>
        <sz val="14"/>
        <rFont val="Times New Roman"/>
        <family val="1"/>
      </rPr>
      <t>ревизия</t>
    </r>
    <r>
      <rPr>
        <sz val="14"/>
        <rFont val="Times New Roman"/>
        <family val="1"/>
      </rPr>
      <t xml:space="preserve"> финансово-хозяйственной деятельности</t>
    </r>
  </si>
  <si>
    <t>07.10.2019 - 25.10.2019</t>
  </si>
  <si>
    <t>3120   4.2.6</t>
  </si>
  <si>
    <r>
      <t xml:space="preserve">1. В нарушение  п. 170, 172 Инструкции от 01.12.2010 №157н стоимость списанных денежных документов (маркированных конвертов) при их приобретении на финансовый результат без ведения аналитического учета и оформления соответствующих первичных документов в сумме </t>
    </r>
    <r>
      <rPr>
        <b/>
        <sz val="14"/>
        <rFont val="Times New Roman"/>
        <family val="1"/>
      </rPr>
      <t>800 руб.</t>
    </r>
    <r>
      <rPr>
        <sz val="14"/>
        <rFont val="Times New Roman"/>
        <family val="1"/>
      </rPr>
      <t xml:space="preserve"> в 2017 году.</t>
    </r>
  </si>
  <si>
    <t>____</t>
  </si>
  <si>
    <r>
      <t>2. В нарушение статьи 70 Бюджетного кодекса РФ  недоплата заработной платы в общей сумме</t>
    </r>
    <r>
      <rPr>
        <b/>
        <sz val="14"/>
        <rFont val="Times New Roman"/>
        <family val="1"/>
      </rPr>
      <t xml:space="preserve"> 1 059,26 руб</t>
    </r>
    <r>
      <rPr>
        <sz val="14"/>
        <rFont val="Times New Roman"/>
        <family val="1"/>
      </rPr>
      <t xml:space="preserve">. в 2018 году. </t>
    </r>
  </si>
  <si>
    <r>
      <t xml:space="preserve">В ходе ревизии по данным расчетно-платежной ведомости за октябрь 2019 года недоплата заработной платы в сумме </t>
    </r>
    <r>
      <rPr>
        <b/>
        <sz val="14"/>
        <rFont val="Times New Roman"/>
        <family val="1"/>
      </rPr>
      <t xml:space="preserve">1 059,26 руб. </t>
    </r>
    <r>
      <rPr>
        <sz val="14"/>
        <rFont val="Times New Roman"/>
        <family val="1"/>
      </rPr>
      <t>была востановлена в полном объеме.</t>
    </r>
  </si>
  <si>
    <r>
      <t>3. В нарушение статьи 70 Бюджетного кодекса РФ переплата заработной платы  в 2018 году в общей сумме</t>
    </r>
    <r>
      <rPr>
        <b/>
        <sz val="14"/>
        <rFont val="Times New Roman"/>
        <family val="1"/>
      </rPr>
      <t xml:space="preserve"> 4 098,93</t>
    </r>
    <r>
      <rPr>
        <sz val="14"/>
        <rFont val="Times New Roman"/>
        <family val="1"/>
      </rPr>
      <t xml:space="preserve"> </t>
    </r>
    <r>
      <rPr>
        <b/>
        <sz val="14"/>
        <rFont val="Times New Roman"/>
        <family val="1"/>
      </rPr>
      <t>руб.,</t>
    </r>
    <r>
      <rPr>
        <sz val="14"/>
        <rFont val="Times New Roman"/>
        <family val="1"/>
      </rPr>
      <t xml:space="preserve"> в том числе переплата страховых взносов в общей сумме 950,75 руб.</t>
    </r>
  </si>
  <si>
    <r>
      <t>В ходе ревизии по данным расчетно-платежной ведомости за октябрь 2019 года переплата заработной платы с начислениями в сумме</t>
    </r>
    <r>
      <rPr>
        <b/>
        <sz val="14"/>
        <rFont val="Times New Roman"/>
        <family val="1"/>
      </rPr>
      <t xml:space="preserve"> 4 098,93 руб</t>
    </r>
    <r>
      <rPr>
        <sz val="14"/>
        <rFont val="Times New Roman"/>
        <family val="1"/>
      </rPr>
      <t>. была удержана.</t>
    </r>
  </si>
  <si>
    <r>
      <t>4. В нарушение статьи 70 Бюджетного кодекса РФ</t>
    </r>
    <r>
      <rPr>
        <sz val="14"/>
        <color indexed="8"/>
        <rFont val="Times New Roman"/>
        <family val="1"/>
      </rPr>
      <t xml:space="preserve">  недоплата отпускных в сумме</t>
    </r>
    <r>
      <rPr>
        <b/>
        <sz val="14"/>
        <color indexed="8"/>
        <rFont val="Times New Roman"/>
        <family val="1"/>
      </rPr>
      <t xml:space="preserve"> 407 ру</t>
    </r>
    <r>
      <rPr>
        <sz val="14"/>
        <color indexed="8"/>
        <rFont val="Times New Roman"/>
        <family val="1"/>
      </rPr>
      <t xml:space="preserve">б.в 2018 году </t>
    </r>
  </si>
  <si>
    <r>
      <t>В ходе ревизии по данным расчетно-платежной ведомости за октябрь 2019 года недоплата отпускных в сумме</t>
    </r>
    <r>
      <rPr>
        <b/>
        <sz val="14"/>
        <rFont val="Times New Roman"/>
        <family val="1"/>
      </rPr>
      <t xml:space="preserve"> 407 руб</t>
    </r>
    <r>
      <rPr>
        <sz val="14"/>
        <rFont val="Times New Roman"/>
        <family val="1"/>
      </rPr>
      <t>. была востановлена в полном объеме.</t>
    </r>
  </si>
  <si>
    <r>
      <t>5. В нарушение статьи 70 Бюджетного кодекса РФ переплата отпускных  в 2018 году в общей сумме</t>
    </r>
    <r>
      <rPr>
        <b/>
        <sz val="14"/>
        <rFont val="Times New Roman"/>
        <family val="1"/>
      </rPr>
      <t xml:space="preserve"> 129,05</t>
    </r>
    <r>
      <rPr>
        <sz val="14"/>
        <rFont val="Times New Roman"/>
        <family val="1"/>
      </rPr>
      <t xml:space="preserve"> </t>
    </r>
    <r>
      <rPr>
        <b/>
        <sz val="14"/>
        <rFont val="Times New Roman"/>
        <family val="1"/>
      </rPr>
      <t>руб.,</t>
    </r>
    <r>
      <rPr>
        <sz val="14"/>
        <rFont val="Times New Roman"/>
        <family val="1"/>
      </rPr>
      <t xml:space="preserve"> в том числе переплата страховых взносов в общей сумме 29,93 руб.</t>
    </r>
  </si>
  <si>
    <r>
      <t xml:space="preserve">Переплата отпускных в сумме </t>
    </r>
    <r>
      <rPr>
        <b/>
        <sz val="14"/>
        <rFont val="Times New Roman"/>
        <family val="1"/>
      </rPr>
      <t xml:space="preserve">129,05 руб., </t>
    </r>
    <r>
      <rPr>
        <sz val="14"/>
        <rFont val="Times New Roman"/>
        <family val="1"/>
      </rPr>
      <t>в том числе переплата страховых взносов в сумме 29,93 руб. удержана в октябре 2019 года</t>
    </r>
  </si>
  <si>
    <r>
      <t xml:space="preserve">6. В нарушение п. 39 Федерального стандарта бухгалтерского учета для организаций государственного сектора «Основные средства» от 31.12.2016 N 257н неправильное отражение бухгалтерских операций (не начислена и излишне начислена амортизация) на счетах бюджетного учета в общей сумме </t>
    </r>
    <r>
      <rPr>
        <b/>
        <sz val="14"/>
        <rFont val="Times New Roman"/>
        <family val="1"/>
      </rPr>
      <t>16 896 руб</t>
    </r>
    <r>
      <rPr>
        <sz val="14"/>
        <rFont val="Times New Roman"/>
        <family val="1"/>
      </rPr>
      <t xml:space="preserve">., в том числе по периодам: в 2017 году - в сумме 1 560 руб., в 2019 году – в сумме 15 336 руб.  </t>
    </r>
  </si>
  <si>
    <r>
      <t>В ходе ревизии ведущим бухгалтером неправильное отражение исправлено бухгалтерской справкой от 24.10.2019 №140 в сумме</t>
    </r>
    <r>
      <rPr>
        <b/>
        <sz val="14"/>
        <rFont val="Times New Roman"/>
        <family val="1"/>
      </rPr>
      <t xml:space="preserve"> 16 896 руб.</t>
    </r>
  </si>
  <si>
    <r>
      <t>7. В нарушение п. 2 ст. 264.1 Бюджетного кодекса Российской Федерации, п. 7 Инструкции от 28.12.2010 № 191н нарушения порядка составления отчетности об исполнении бюджета получателя бюджетных средств (показатели бюджетной отчетности ф.0503168) на 01.01.2019 не соответствуют показателям главной книги (ф.0504072) на 01.01.2019 в сумме</t>
    </r>
    <r>
      <rPr>
        <b/>
        <sz val="14"/>
        <rFont val="Times New Roman"/>
        <family val="1"/>
      </rPr>
      <t xml:space="preserve"> 160 307 руб. </t>
    </r>
  </si>
  <si>
    <r>
      <t xml:space="preserve">В ходе ревизии ведущим бухгалтером сумма несоответствия исправлена бухгалтерской справкой от 25.10.2019 № 3 в сумме </t>
    </r>
    <r>
      <rPr>
        <b/>
        <sz val="14"/>
        <rFont val="Times New Roman"/>
        <family val="1"/>
      </rPr>
      <t>160 307 руб.</t>
    </r>
  </si>
  <si>
    <r>
      <t xml:space="preserve">8. В нарушение п.373 Инструкции по бюджетному учету от 01.12.2010 № 157н установлено неправильное отражение бухгалтерских операций (крепление для проектора отражено на счете 1.101.34, а следовало отразить на забалансовом счете 21) на счетах бюджетного учета в сумме </t>
    </r>
    <r>
      <rPr>
        <b/>
        <sz val="14"/>
        <rFont val="Times New Roman"/>
        <family val="1"/>
      </rPr>
      <t>2 500 руб</t>
    </r>
    <r>
      <rPr>
        <sz val="14"/>
        <rFont val="Times New Roman"/>
        <family val="1"/>
      </rPr>
      <t>. в 2018 году</t>
    </r>
  </si>
  <si>
    <r>
      <t xml:space="preserve">В ходе ревизии крепление со счета 1.101.34 были перенесены на счет 21 бухгалтерской справкой от 25.10.2019 №50 в сумме </t>
    </r>
    <r>
      <rPr>
        <b/>
        <sz val="14"/>
        <rFont val="Times New Roman"/>
        <family val="1"/>
      </rPr>
      <t xml:space="preserve">2 500 руб.. </t>
    </r>
  </si>
  <si>
    <r>
      <t>9. В нарушение п. 7 и п. 10 Федерального стандарта бухгалтерского учета для организаций государственного сектора «Основные средства» от 31.12.2016 N 257н и п. 7 Инструкции от 06.12.2010 № 162н стоимость объектов основных средств, не принятых к учету в качестве самостоятельных инвентарных объектов (система видеонаблюдения) в сумме</t>
    </r>
    <r>
      <rPr>
        <b/>
        <sz val="14"/>
        <rFont val="Times New Roman"/>
        <family val="1"/>
      </rPr>
      <t xml:space="preserve"> 45 000 руб. </t>
    </r>
  </si>
  <si>
    <r>
      <t xml:space="preserve">В ходе ревизии ведущим бухгалтером система видеонаблюдения была отражена на счете 1.101.34 «Машины и оборудование – иное движимое имущество учреждения» на основании первичного учетного документа - акта о приеме – передаче объектов нефинансовых активов (ф. 0504101) от 25.10.2019 № 106 в сумме </t>
    </r>
    <r>
      <rPr>
        <b/>
        <sz val="14"/>
        <rFont val="Times New Roman"/>
        <family val="1"/>
      </rPr>
      <t xml:space="preserve">45 000 руб. </t>
    </r>
  </si>
  <si>
    <r>
      <t xml:space="preserve">10. В нарушение п.1, п.3 ст. 9 Федерального закона от 06.12.2011 № 402-ФЗ «О бухгалтерском учете», п. 34 Инструкции от 01.12.2010 № 157н  и п. 2 Приложения № 5 Методических указаний по применению форм первичных учетных документов и регистров бухгалтерского учета от 30.03.2015 № 52н списание товарно-материальных ценностей без подтверждающих документов на общую сумму </t>
    </r>
    <r>
      <rPr>
        <b/>
        <sz val="14"/>
        <rFont val="Times New Roman"/>
        <family val="1"/>
      </rPr>
      <t xml:space="preserve">66 993,05 руб., </t>
    </r>
    <r>
      <rPr>
        <sz val="14"/>
        <rFont val="Times New Roman"/>
        <family val="1"/>
      </rPr>
      <t xml:space="preserve">в том числе по периодам: в 2016 году – в сумме 1 400 руб.; в 2018 году – в сумме 65 593,05. </t>
    </r>
  </si>
  <si>
    <r>
      <t xml:space="preserve">В ходе ревизии ведущим бухгалтером были оформлены ведомости выдачи материальных ценностей на нужды учреждения и акты о списании материальных запасов на общую сумму </t>
    </r>
    <r>
      <rPr>
        <b/>
        <sz val="14"/>
        <rFont val="Times New Roman"/>
        <family val="1"/>
      </rPr>
      <t xml:space="preserve">66 993,05 руб. </t>
    </r>
  </si>
  <si>
    <r>
      <t xml:space="preserve">11. В нарушение п. 7 Инструкции от 28.12.2010 № 191н, несоответствие показателей регистров бухгалтерского учета (главной книги, журнала операции расчетов по оплате труда) первичным учетным документам (расчетно-платежной ведомости) в сумме </t>
    </r>
    <r>
      <rPr>
        <b/>
        <sz val="14"/>
        <rFont val="Times New Roman"/>
        <family val="1"/>
      </rPr>
      <t>12 198,22 руб.</t>
    </r>
    <r>
      <rPr>
        <sz val="14"/>
        <rFont val="Times New Roman"/>
        <family val="1"/>
      </rPr>
      <t xml:space="preserve"> в 2019 году. </t>
    </r>
  </si>
  <si>
    <r>
      <t xml:space="preserve">В ходе ревизии ведущим бухгалтером сумма несоответствия исправлена бухгалтерской справкой от 12.03.2019 в сумме </t>
    </r>
    <r>
      <rPr>
        <b/>
        <sz val="14"/>
        <rFont val="Times New Roman"/>
        <family val="1"/>
      </rPr>
      <t>12 198,22 руб.</t>
    </r>
  </si>
  <si>
    <t xml:space="preserve"> В соответствии с приказом МКУ ЦБ управления образования Оричевского района от 22.11.2019 №50-к ведущему бухгалтеру объявлено замечание.</t>
  </si>
  <si>
    <r>
      <t xml:space="preserve">6. В нарушение п. 36, п. 141 Инструкции от 01.12.2010 №157н, п. 38  Инструкции от 06.12.2010 № 162н установлено не отражение финансово-хозяйственных операций по поступлению земельного участка на соответствующих счетах бюджетного учета в сумме </t>
    </r>
    <r>
      <rPr>
        <b/>
        <sz val="14"/>
        <rFont val="Times New Roman"/>
        <family val="1"/>
      </rPr>
      <t>353 640,6 руб.</t>
    </r>
    <r>
      <rPr>
        <sz val="14"/>
        <rFont val="Times New Roman"/>
        <family val="1"/>
      </rPr>
      <t xml:space="preserve">, из них по периодам: в 2018  году – в сумме 353 640,6 руб. </t>
    </r>
  </si>
  <si>
    <r>
      <t xml:space="preserve">Привести в соответствие данные регистров бухгалтерского учета об объектах имущества составляющих муниципальную казну, первичным учетным документам (реестру муниципального имущества) в общей сумме </t>
    </r>
    <r>
      <rPr>
        <b/>
        <sz val="14"/>
        <rFont val="Times New Roman"/>
        <family val="1"/>
      </rPr>
      <t xml:space="preserve">337 460,20 руб. </t>
    </r>
  </si>
  <si>
    <t>2301 п.3.1.1</t>
  </si>
  <si>
    <r>
      <t xml:space="preserve">1. В нарушение пункта 216 Инструкции от 01.12.2010 N 157н подотчетным лицом произведены расходы по приобретению товарно-материальных ценностей без подтверждения оправдательными (первичными учетными) документами в сумме </t>
    </r>
    <r>
      <rPr>
        <b/>
        <sz val="14"/>
        <rFont val="Times New Roman"/>
        <family val="1"/>
      </rPr>
      <t>361,90 руб</t>
    </r>
    <r>
      <rPr>
        <sz val="14"/>
        <rFont val="Times New Roman"/>
        <family val="1"/>
      </rPr>
      <t xml:space="preserve">., из них по периодам: 
в 2017 году – в сумме 361,90 руб. 
</t>
    </r>
  </si>
  <si>
    <r>
      <t xml:space="preserve">В ходе ревизии денежные средства в сумме </t>
    </r>
    <r>
      <rPr>
        <b/>
        <sz val="14"/>
        <color indexed="8"/>
        <rFont val="Times New Roman"/>
        <family val="1"/>
      </rPr>
      <t>361,90 руб</t>
    </r>
    <r>
      <rPr>
        <sz val="14"/>
        <color indexed="8"/>
        <rFont val="Times New Roman"/>
        <family val="1"/>
      </rPr>
      <t xml:space="preserve">. внесены Черновой К.А. в кассу Учреждения по приходному кассовому ордеру от 28.11.2019 № 15. </t>
    </r>
  </si>
  <si>
    <r>
      <t xml:space="preserve">2. В нарушение пунктов 4.1.4.2 и 6.1 Положение об оплате труда от 29.12.2017 № 24 за период с 01.01.2018 по 31.12.2018 установлена недоплата заработной платы на общую сумму </t>
    </r>
    <r>
      <rPr>
        <b/>
        <sz val="14"/>
        <rFont val="Times New Roman"/>
        <family val="1"/>
      </rPr>
      <t>2 363,78</t>
    </r>
    <r>
      <rPr>
        <sz val="14"/>
        <rFont val="Times New Roman"/>
        <family val="1"/>
      </rPr>
      <t xml:space="preserve"> руб., из них по периодам: 
в 2018 году – недоплата заработной платы в сумме 2 363,78 руб. 
</t>
    </r>
  </si>
  <si>
    <r>
      <t xml:space="preserve">В ходе ревизии по данным расчетно-платежной ведомости за ноябрь 2019 года недоплата заработной платы в сумме </t>
    </r>
    <r>
      <rPr>
        <b/>
        <sz val="14"/>
        <rFont val="Times New Roman"/>
        <family val="1"/>
      </rPr>
      <t>2 363,78 руб</t>
    </r>
    <r>
      <rPr>
        <sz val="14"/>
        <rFont val="Times New Roman"/>
        <family val="1"/>
      </rPr>
      <t>. была востановлена в полном объеме.</t>
    </r>
  </si>
  <si>
    <r>
      <t xml:space="preserve">3. В нарушение пункта 7.10 Положения об оплате труда от 29.12.2017 № 24 за период с 01.01.2018 по 31.12.2018 установлена переплата заработной платы в сумме </t>
    </r>
    <r>
      <rPr>
        <b/>
        <sz val="14"/>
        <rFont val="Times New Roman"/>
        <family val="1"/>
      </rPr>
      <t>2 033,03 руб.</t>
    </r>
    <r>
      <rPr>
        <sz val="14"/>
        <rFont val="Times New Roman"/>
        <family val="1"/>
      </rPr>
      <t xml:space="preserve">, в том числе переплата страховых взносов в сумме 471,56 руб., из них по периодам: 
в 2018 году – переплата заработной платы в сумме 2 033,03 руб., в том числе переплата страховых взносов в сумме 471,56 руб. 
</t>
    </r>
  </si>
  <si>
    <r>
      <t xml:space="preserve">4. В нарушение пункта 2 Положения от 24.12.2007 № 922 и пункта 1.7 Положения о порядке назначения премиальных выплат от 10.03.2015 № 4/2  проверкой правильности начисления отпускных установлена недоплата отпускных на общую сумму </t>
    </r>
    <r>
      <rPr>
        <b/>
        <sz val="14"/>
        <rFont val="Times New Roman"/>
        <family val="1"/>
      </rPr>
      <t>512,40  руб</t>
    </r>
    <r>
      <rPr>
        <sz val="14"/>
        <rFont val="Times New Roman"/>
        <family val="1"/>
      </rPr>
      <t xml:space="preserve">., из них по периодам: 
в 2018 году – недоплата отпускных на общую сумму 512,40 руб. 
</t>
    </r>
  </si>
  <si>
    <r>
      <t xml:space="preserve">В ходе ревизии по данным расчетно-платежной ведомости за ноябрь 2019 года недоплата отпускных в сумме </t>
    </r>
    <r>
      <rPr>
        <b/>
        <sz val="14"/>
        <rFont val="Times New Roman"/>
        <family val="1"/>
      </rPr>
      <t>512,40 руб</t>
    </r>
    <r>
      <rPr>
        <sz val="14"/>
        <rFont val="Times New Roman"/>
        <family val="1"/>
      </rPr>
      <t>. была востановлена в полном объеме.</t>
    </r>
  </si>
  <si>
    <r>
      <t xml:space="preserve">5. В нарушение пункта 39 Федерального стандарта  от 31.12.2016 N 257н установлено неправильное отражение бухгалтерских операций на счетах бюджетного учета (начислена амортизация на основные средства стоимостью до 10 000 руб.) в сумме </t>
    </r>
    <r>
      <rPr>
        <b/>
        <sz val="14"/>
        <rFont val="Times New Roman"/>
        <family val="1"/>
      </rPr>
      <t>14 010 руб</t>
    </r>
    <r>
      <rPr>
        <sz val="14"/>
        <rFont val="Times New Roman"/>
        <family val="1"/>
      </rPr>
      <t xml:space="preserve">., их них по периодам:
в 2018 году – в сумме 14 010 руб. 
</t>
    </r>
  </si>
  <si>
    <r>
      <t xml:space="preserve">В ходе ревизии бухгалтером   начисленная амортизация в сумме </t>
    </r>
    <r>
      <rPr>
        <b/>
        <sz val="14"/>
        <rFont val="Times New Roman"/>
        <family val="1"/>
      </rPr>
      <t xml:space="preserve">14 010 руб. </t>
    </r>
    <r>
      <rPr>
        <sz val="14"/>
        <rFont val="Times New Roman"/>
        <family val="1"/>
      </rPr>
      <t>была сторнирована бухгалтерской справкой от 18.11.2019 № 66/1.</t>
    </r>
  </si>
  <si>
    <r>
      <t xml:space="preserve">В ходе ревизии  бухгалтером были оформлены первичные учетные документы по принятию к учету основных средств - акты о приеме – передаче объектов нефинансовых активов (ф. 0504101) на общую сумму </t>
    </r>
    <r>
      <rPr>
        <b/>
        <sz val="14"/>
        <rFont val="Times New Roman"/>
        <family val="1"/>
      </rPr>
      <t>45 532,20</t>
    </r>
    <r>
      <rPr>
        <sz val="14"/>
        <rFont val="Times New Roman"/>
        <family val="1"/>
      </rPr>
      <t xml:space="preserve"> руб. </t>
    </r>
  </si>
  <si>
    <r>
      <t xml:space="preserve">В ходе ревизии подписи председателя и членов комиссии были проставлены в актах о приеме-передаче объектов нефинансовых активов на общую сумму </t>
    </r>
    <r>
      <rPr>
        <b/>
        <sz val="14"/>
        <rFont val="Times New Roman"/>
        <family val="1"/>
      </rPr>
      <t>34 553 руб.</t>
    </r>
    <r>
      <rPr>
        <sz val="14"/>
        <rFont val="Times New Roman"/>
        <family val="1"/>
      </rPr>
      <t xml:space="preserve"> </t>
    </r>
  </si>
  <si>
    <r>
      <t xml:space="preserve">В ходе ревизии бухгалтером основные средства на обшую сумму </t>
    </r>
    <r>
      <rPr>
        <b/>
        <sz val="14"/>
        <rFont val="Times New Roman"/>
        <family val="1"/>
      </rPr>
      <t xml:space="preserve">9 948,60 руб. </t>
    </r>
    <r>
      <rPr>
        <sz val="14"/>
        <rFont val="Times New Roman"/>
        <family val="1"/>
      </rPr>
      <t xml:space="preserve">ведомостью выдачи материальных ценностей на нужды учреждения поставлены на забалансовый счет 21 "Основные средства стоимостью до 10 000 руб». </t>
    </r>
  </si>
  <si>
    <r>
      <t xml:space="preserve">В ходе ревизии бухгалтером были оформлены первичные учетные документы по передаче в эксплуатацию основных средств, стоимостью до 3000 (10 000) руб. - ведомости выдачи материальных ценностей на нужды учреждения (ф.0504210) на общую сумму </t>
    </r>
    <r>
      <rPr>
        <b/>
        <sz val="14"/>
        <rFont val="Times New Roman"/>
        <family val="1"/>
      </rPr>
      <t>26 548 руб.</t>
    </r>
  </si>
  <si>
    <r>
      <t xml:space="preserve">МОКУ СОШ пгт. Стрижи Оричевского района, </t>
    </r>
    <r>
      <rPr>
        <b/>
        <sz val="14"/>
        <rFont val="Times New Roman"/>
        <family val="1"/>
      </rPr>
      <t>ревизия</t>
    </r>
    <r>
      <rPr>
        <sz val="14"/>
        <rFont val="Times New Roman"/>
        <family val="1"/>
      </rPr>
      <t xml:space="preserve"> финансово-хозяйственной деятельности</t>
    </r>
  </si>
  <si>
    <r>
      <t>1.В нарушение п.102 Инструкции от 06.12.2010 №162н  неправильное отражение бухгалтерских операций на счетах бюджетного учета (неправильно отражено платежное поручение на перечисление НДФЛ, страховых взносов) в общей сумме</t>
    </r>
    <r>
      <rPr>
        <b/>
        <sz val="14"/>
        <rFont val="Times New Roman"/>
        <family val="1"/>
      </rPr>
      <t xml:space="preserve"> 125 173,53 ру</t>
    </r>
    <r>
      <rPr>
        <sz val="14"/>
        <rFont val="Times New Roman"/>
        <family val="1"/>
      </rPr>
      <t xml:space="preserve">б. в 2018 году.
</t>
    </r>
  </si>
  <si>
    <r>
      <t xml:space="preserve">2. В нарушение п. 102 Инструкции от 06.12.2010 №162н не отражение бухгалтерских операций на счетах бюджетного учета (не отражено платежное поручение на возврат по реестрам компенсации по коммунальным услугам) на общую сумму </t>
    </r>
    <r>
      <rPr>
        <b/>
        <sz val="14"/>
        <color indexed="8"/>
        <rFont val="Times New Roman"/>
        <family val="1"/>
      </rPr>
      <t xml:space="preserve">10 463,13 руб. </t>
    </r>
    <r>
      <rPr>
        <sz val="14"/>
        <color indexed="8"/>
        <rFont val="Times New Roman"/>
        <family val="1"/>
      </rPr>
      <t xml:space="preserve">в 2018 году.
</t>
    </r>
  </si>
  <si>
    <t>3130 п.4.4.12</t>
  </si>
  <si>
    <r>
      <t xml:space="preserve">3. В нарушение п.337 Инструкции от 01.12.2010 № 157н установлены излишки бланков строгой отчетности (аттестатов, приложений к аттестатам) в количестве 18 штук на общую сумму </t>
    </r>
    <r>
      <rPr>
        <b/>
        <sz val="14"/>
        <rFont val="Times New Roman"/>
        <family val="1"/>
      </rPr>
      <t>1 134,09 руб</t>
    </r>
    <r>
      <rPr>
        <sz val="14"/>
        <rFont val="Times New Roman"/>
        <family val="1"/>
      </rPr>
      <t>. в 2019 году</t>
    </r>
  </si>
  <si>
    <r>
      <t xml:space="preserve">В ходе ревизии бланки строгой отчетности (аттестаты, приложения) в количестве 18 шт. на общую сумму </t>
    </r>
    <r>
      <rPr>
        <b/>
        <sz val="14"/>
        <rFont val="Times New Roman"/>
        <family val="1"/>
      </rPr>
      <t>1 134,09 руб.</t>
    </r>
    <r>
      <rPr>
        <sz val="14"/>
        <rFont val="Times New Roman"/>
        <family val="1"/>
      </rPr>
      <t xml:space="preserve"> главным бухгалтером были поставлены на забалансовый счет 03 «Бланки строгой отчетности» на основании оформленной инвентаризационной описи от 04.12.2019 №4, бухгалтерской справкой от 11.12.2019 №0385.</t>
    </r>
  </si>
  <si>
    <r>
      <t xml:space="preserve">4.В нарушение ст. 70 Бюджетного кодекса РФ  переплата заработной платы  в общей сумме </t>
    </r>
    <r>
      <rPr>
        <b/>
        <sz val="14"/>
        <rFont val="Times New Roman"/>
        <family val="1"/>
      </rPr>
      <t>22 884,75 руб</t>
    </r>
    <r>
      <rPr>
        <sz val="14"/>
        <rFont val="Times New Roman"/>
        <family val="1"/>
      </rPr>
      <t xml:space="preserve">., в том числе переплата страховых взносов в общей сумме 5 308,14 руб. в 2018 году. </t>
    </r>
  </si>
  <si>
    <r>
      <t>В ходе ревизии по данным расчетно-платежной ведомости за декабрь 2019 года переплата заработной платы с начислениями в сумме</t>
    </r>
    <r>
      <rPr>
        <b/>
        <sz val="14"/>
        <rFont val="Times New Roman"/>
        <family val="1"/>
      </rPr>
      <t xml:space="preserve"> 22 884,75 руб</t>
    </r>
    <r>
      <rPr>
        <sz val="14"/>
        <rFont val="Times New Roman"/>
        <family val="1"/>
      </rPr>
      <t>. была удержана на основании личных заявлений.</t>
    </r>
  </si>
  <si>
    <r>
      <t>5. В нарушение ст. 70 Бюджетного кодекса РФ</t>
    </r>
    <r>
      <rPr>
        <sz val="14"/>
        <color indexed="8"/>
        <rFont val="Times New Roman"/>
        <family val="1"/>
      </rPr>
      <t xml:space="preserve">  недоплата отпускных в сумме</t>
    </r>
    <r>
      <rPr>
        <b/>
        <sz val="14"/>
        <color indexed="8"/>
        <rFont val="Times New Roman"/>
        <family val="1"/>
      </rPr>
      <t xml:space="preserve"> 213,73 руб. </t>
    </r>
    <r>
      <rPr>
        <sz val="14"/>
        <color indexed="8"/>
        <rFont val="Times New Roman"/>
        <family val="1"/>
      </rPr>
      <t xml:space="preserve">в 2018 году. </t>
    </r>
  </si>
  <si>
    <r>
      <t>В ходе ревизии по данным расчетно-платежной ведомости за декабрь 2019 года недоплата отпускных в сумме</t>
    </r>
    <r>
      <rPr>
        <b/>
        <sz val="14"/>
        <rFont val="Times New Roman"/>
        <family val="1"/>
      </rPr>
      <t xml:space="preserve">  213,73 руб</t>
    </r>
    <r>
      <rPr>
        <sz val="14"/>
        <rFont val="Times New Roman"/>
        <family val="1"/>
      </rPr>
      <t>. была востановлена в полном объеме.</t>
    </r>
  </si>
  <si>
    <r>
      <t xml:space="preserve">6. В нарушение ст. 70 Бюджетного кодекса РФ переплата отпускных в 2018 году в общей сумме </t>
    </r>
    <r>
      <rPr>
        <b/>
        <sz val="14"/>
        <rFont val="Times New Roman"/>
        <family val="1"/>
      </rPr>
      <t>3897,51 руб</t>
    </r>
    <r>
      <rPr>
        <sz val="14"/>
        <rFont val="Times New Roman"/>
        <family val="1"/>
      </rPr>
      <t>., в том числе переплата страховых взносов в сумме 904,03 руб.</t>
    </r>
  </si>
  <si>
    <r>
      <t>В ходе ревизии по данным расчетно-платежной ведомости за декабрь 2019 года переплата отпускных с начислениями в сумме</t>
    </r>
    <r>
      <rPr>
        <b/>
        <sz val="14"/>
        <rFont val="Times New Roman"/>
        <family val="1"/>
      </rPr>
      <t xml:space="preserve"> 3897,51 руб</t>
    </r>
    <r>
      <rPr>
        <sz val="14"/>
        <rFont val="Times New Roman"/>
        <family val="1"/>
      </rPr>
      <t>. была удержана.</t>
    </r>
  </si>
  <si>
    <r>
      <t xml:space="preserve">7. В нарушение ст. 34, 162 БК РФ нарушение принципа результативности и эффективности использования бюджетных средств в общей сумме </t>
    </r>
    <r>
      <rPr>
        <b/>
        <sz val="14"/>
        <rFont val="Times New Roman"/>
        <family val="1"/>
      </rPr>
      <t>5 880 руб</t>
    </r>
    <r>
      <rPr>
        <sz val="14"/>
        <rFont val="Times New Roman"/>
        <family val="1"/>
      </rPr>
      <t>.,  в части уплаты транспортного налога при неиспользуемом (неэксплуатируемом) имуществе без достижения заданного результата, в том числе по периодам: в 2017 году – в сумме 1960 руб.,  в 2018 году – в сумме 1 960 руб., в 2019 году – в сумме 1 960 руб.</t>
    </r>
  </si>
  <si>
    <t xml:space="preserve">                     _____</t>
  </si>
  <si>
    <r>
      <t xml:space="preserve">9. В нарушение п. 9 Федерального стандарта бухгалтерского учета для организаций государственного сектора «Основные средства» от 31.12.2016 N 257н  не начисление амортизации в размере 100 % на библиотечный фонд, на общую сумму </t>
    </r>
    <r>
      <rPr>
        <b/>
        <sz val="14"/>
        <rFont val="Times New Roman"/>
        <family val="1"/>
      </rPr>
      <t>318 132,19 руб</t>
    </r>
    <r>
      <rPr>
        <sz val="14"/>
        <rFont val="Times New Roman"/>
        <family val="1"/>
      </rPr>
      <t xml:space="preserve">., в том числе по периодам: в 2017 году - в сумме 153 604 руб., в  2018 году – в сумме 164 528,19 руб. </t>
    </r>
  </si>
  <si>
    <r>
      <t xml:space="preserve">10.В нарушение п.1, п.3 ст. 9 Федерального закона от 06.12.2011 № 402-ФЗ «О бухгалтерском учете», п. 34 Инструкции от 01.12.2010 № 157н  и п. 2 Приложения № 5 Методических указаний по применению форм первичных учетных документов и регистров бухгалтерского учета от 30.03.2015 № 52н списание товарно-материальных ценностей без подтверждающих документов на общую сумму </t>
    </r>
    <r>
      <rPr>
        <b/>
        <sz val="14"/>
        <rFont val="Times New Roman"/>
        <family val="1"/>
      </rPr>
      <t>171 412,81 руб</t>
    </r>
    <r>
      <rPr>
        <sz val="14"/>
        <rFont val="Times New Roman"/>
        <family val="1"/>
      </rPr>
      <t>., в том числе по периодам: в 2017 году – в сумме 115 454,72 руб., в сумме в 2018 году – в сумме 55 958,09 руб.</t>
    </r>
  </si>
  <si>
    <r>
      <t xml:space="preserve">В ходе ревизии главным бухгалтером были оформлены акты о списании материальных запасов и ведомость выдачи материальных ценностей на нужды учреждения на общую сумму </t>
    </r>
    <r>
      <rPr>
        <b/>
        <sz val="14"/>
        <rFont val="Times New Roman"/>
        <family val="1"/>
      </rPr>
      <t xml:space="preserve">171 412,81 руб. </t>
    </r>
  </si>
  <si>
    <r>
      <t xml:space="preserve">11. В нарушение п. 34 Инструкции от 01.12.2010 № 157н, п. 2 Приложения № 5 Приказа Минфина России от 30.03.2015 № 52н нарушение порядка оприходования основных средств, выразившееся в принятии к учету основных средств (принтера) в общей сумме </t>
    </r>
    <r>
      <rPr>
        <b/>
        <sz val="14"/>
        <rFont val="Times New Roman"/>
        <family val="1"/>
      </rPr>
      <t>66 382,60 руб.</t>
    </r>
    <r>
      <rPr>
        <sz val="14"/>
        <rFont val="Times New Roman"/>
        <family val="1"/>
      </rPr>
      <t xml:space="preserve"> без основания для отражения, а именно без первичного учетного документа - акта о приеме – передаче объектов нефинансовых активов, в том числе по периодам: в 2017 году – в сумме 40 000 руб., в 2018 году – в сумме 26 382,60 руб.
</t>
    </r>
  </si>
  <si>
    <r>
      <t xml:space="preserve">В ходе ревизии главным бухгалтером был оформлен первичный учетный документ по принятию к учету основных средств - акт о приеме – передаче объектов нефинансовых активов (ф. 0504101) на общую сумму </t>
    </r>
    <r>
      <rPr>
        <b/>
        <sz val="14"/>
        <rFont val="Times New Roman"/>
        <family val="1"/>
      </rPr>
      <t xml:space="preserve">66 382,60 руб. </t>
    </r>
  </si>
  <si>
    <r>
      <t xml:space="preserve">12. В нарушение п. 7 Инструкции от 06.12.2010 №162н  не отражение бухгалтерских операций на счетах бюджетного учета (не отражено приобретение основных средств) на общую сумму </t>
    </r>
    <r>
      <rPr>
        <b/>
        <sz val="14"/>
        <rFont val="Times New Roman"/>
        <family val="1"/>
      </rPr>
      <t>256 509,16 руб</t>
    </r>
    <r>
      <rPr>
        <sz val="14"/>
        <rFont val="Times New Roman"/>
        <family val="1"/>
      </rPr>
      <t xml:space="preserve">., в том числе: в 2018 году - в сумме 2 747,20 руб., в 2019 году – в сумме 253 761,96 руб.
</t>
    </r>
  </si>
  <si>
    <r>
      <t xml:space="preserve">В ходе ревизии не отражение бухгалтерских операций на счетах бюджетного учета в общей сумме </t>
    </r>
    <r>
      <rPr>
        <b/>
        <sz val="14"/>
        <rFont val="Times New Roman"/>
        <family val="1"/>
      </rPr>
      <t xml:space="preserve">256 509,16 руб. </t>
    </r>
    <r>
      <rPr>
        <sz val="14"/>
        <rFont val="Times New Roman"/>
        <family val="1"/>
      </rPr>
      <t xml:space="preserve">главным бухгалтером было исправлено бухгалтерской справкой от 11.12.2019 № 0382, 0383, 0384. </t>
    </r>
  </si>
  <si>
    <r>
      <t xml:space="preserve">13. В нарушение п.383 Инструкции от 01.12.2010 № 157н не отражение финансово-хозяйственных операций на соответствующих счетах бюджетного учета (по постановке имущества на забалансовый счет 26 «Имущество, переданное в безвозмездное пользование») в сумме </t>
    </r>
    <r>
      <rPr>
        <b/>
        <sz val="14"/>
        <rFont val="Times New Roman"/>
        <family val="1"/>
      </rPr>
      <t xml:space="preserve">1 605 646,27 руб. </t>
    </r>
  </si>
  <si>
    <r>
      <t>14. В нарушение п. 104 и п. 111 Инструкции от 06.12.2010 №162н   установлено не отражение бухгалтерских операций на счетах бюджетного учета (начисление родительской платы за лагерь) на общую сумму</t>
    </r>
    <r>
      <rPr>
        <b/>
        <sz val="14"/>
        <rFont val="Times New Roman"/>
        <family val="1"/>
      </rPr>
      <t xml:space="preserve"> 31 659,66 руб. в</t>
    </r>
    <r>
      <rPr>
        <sz val="14"/>
        <rFont val="Times New Roman"/>
        <family val="1"/>
      </rPr>
      <t xml:space="preserve"> 2018 году.</t>
    </r>
  </si>
  <si>
    <r>
      <t xml:space="preserve">15. В нарушение п. 84 Инструкции от 06.12.2010 №162н  не отражение бухгалтерских операций на счетах бюджетного учета (начисление штрафа Роспотребнадзора, поступление денежных средств в кассу, выдача в подотчет) на общую сумму </t>
    </r>
    <r>
      <rPr>
        <b/>
        <sz val="14"/>
        <rFont val="Times New Roman"/>
        <family val="1"/>
      </rPr>
      <t xml:space="preserve">30 000 руб. </t>
    </r>
    <r>
      <rPr>
        <sz val="14"/>
        <rFont val="Times New Roman"/>
        <family val="1"/>
      </rPr>
      <t xml:space="preserve">в 2019 году </t>
    </r>
  </si>
  <si>
    <r>
      <t xml:space="preserve">16. В нарушение п. 23 Инструкции от 06.12.2010 № 162н, п. 1 ст. 10 Федерального закона от 06.12.2011 № 402-ФЗ «О бухгалтерском учете»  не отражение финансово-хозяйственных операций (по принятию к учёту материальных запасов (металлолома), списание стоимости металлолома при его реализации, начисление дохода полученного от реализации металлолома, поступление денежных средств в кассу учреждения, поступление в доход бюджета денежных средств) на счетах бюджетного учета на общую сумму </t>
    </r>
    <r>
      <rPr>
        <b/>
        <sz val="14"/>
        <rFont val="Times New Roman"/>
        <family val="1"/>
      </rPr>
      <t>8 049,60 руб.</t>
    </r>
    <r>
      <rPr>
        <sz val="14"/>
        <rFont val="Times New Roman"/>
        <family val="1"/>
      </rPr>
      <t xml:space="preserve"> в 2019 году.</t>
    </r>
  </si>
  <si>
    <r>
      <t xml:space="preserve">17. В нарушение п. 7 Инструкции от 06.12.2010 №162н  не отражение финансово-хозяйственных операций (принятие к бюджетному учету объектов основных средств (музыкальной аппаратуры) по первоначальной стоимости, сформированной при безвозмездном получении) на соответствующих счетах бюджетного учета в общей сумме </t>
    </r>
    <r>
      <rPr>
        <b/>
        <sz val="14"/>
        <rFont val="Times New Roman"/>
        <family val="1"/>
      </rPr>
      <t xml:space="preserve">40 303 руб. </t>
    </r>
    <r>
      <rPr>
        <sz val="14"/>
        <rFont val="Times New Roman"/>
        <family val="1"/>
      </rPr>
      <t>в 2018 году.</t>
    </r>
  </si>
  <si>
    <r>
      <t xml:space="preserve">18. В нарушение п. 53 Инструкции от 01.12.2010 №157н  неверное отнесение произведенных хозяйственных операций на счетах бюджетного учета в сумме </t>
    </r>
    <r>
      <rPr>
        <b/>
        <sz val="14"/>
        <rFont val="Times New Roman"/>
        <family val="1"/>
      </rPr>
      <t>301 500 руб.</t>
    </r>
    <r>
      <rPr>
        <sz val="14"/>
        <rFont val="Times New Roman"/>
        <family val="1"/>
      </rPr>
      <t xml:space="preserve"> (учет по основным средствам ведется по несоответствующим аналитическим кодам группы синтетического счета).</t>
    </r>
  </si>
  <si>
    <r>
      <t xml:space="preserve">19. В нарушение п. 7 Инструкции от 28.12.2010 № 191н несоответствие показателей регистров бухгалтерского учета (главной книги, журнала операции расчетов по оплате труда) первичным учетным документам (расчетно-платежной ведомости) в общей сумме </t>
    </r>
    <r>
      <rPr>
        <b/>
        <sz val="14"/>
        <rFont val="Times New Roman"/>
        <family val="1"/>
      </rPr>
      <t>64121,44 руб</t>
    </r>
    <r>
      <rPr>
        <sz val="14"/>
        <rFont val="Times New Roman"/>
        <family val="1"/>
      </rPr>
      <t>. в 2018 году.</t>
    </r>
  </si>
  <si>
    <r>
      <t xml:space="preserve">20. В нарушение п. 18 Федерального стандарта бухгалтерского учета для организаций государственного сектора от 31.12.2016 № 256 н и п. 1 ст. 10 Федерального закона от 06.12.2011 № 402-ФЗ «О бухгалтерском учете» несоответствие фактических обязательств (кредиторская задолженность перед Кировский филиал АО «ЭнергосбыТ Плюс», Кировский филиал ПАО «Ростелеком») объекта контроля обязательствам, отраженным на счетах бухгалтерского (бюджетного) учета в сумме </t>
    </r>
    <r>
      <rPr>
        <b/>
        <sz val="14"/>
        <rFont val="Times New Roman"/>
        <family val="1"/>
      </rPr>
      <t>41 113,55 руб.</t>
    </r>
    <r>
      <rPr>
        <sz val="14"/>
        <rFont val="Times New Roman"/>
        <family val="1"/>
      </rPr>
      <t xml:space="preserve"> в 2019 году. </t>
    </r>
  </si>
  <si>
    <r>
      <t xml:space="preserve">21. В нарушение п. 18 Федерального стандарта бухгалтерского учета для организаций государственного сектора от 31.12.2016 № 256 н и п. 1 ст. 10 Федерального закона от 06.12.2011 № 402-ФЗ «О бухгалтерском учете» несоответствие фактических обязательств (дебиторская задолженность перед ООО «СТЭКС») объекта контроля обязательствам, отраженным на счетах бюджетного учета в сумме </t>
    </r>
    <r>
      <rPr>
        <b/>
        <sz val="14"/>
        <rFont val="Times New Roman"/>
        <family val="1"/>
      </rPr>
      <t>276 118,97 руб</t>
    </r>
    <r>
      <rPr>
        <sz val="14"/>
        <rFont val="Times New Roman"/>
        <family val="1"/>
      </rPr>
      <t xml:space="preserve">. в 2019 году. </t>
    </r>
  </si>
  <si>
    <r>
      <t xml:space="preserve">22. В нарушение п. 18 Федерального стандарта бухгалтерского учета для организаций государственного сектора от 31.12.2016 № 256н неправильное отражение бухгалтерских операций на счетах бюджетного учета в общей сумме </t>
    </r>
    <r>
      <rPr>
        <b/>
        <sz val="14"/>
        <color indexed="8"/>
        <rFont val="Times New Roman"/>
        <family val="1"/>
      </rPr>
      <t xml:space="preserve">164 708,05 руб. </t>
    </r>
    <r>
      <rPr>
        <sz val="14"/>
        <color indexed="8"/>
        <rFont val="Times New Roman"/>
        <family val="1"/>
      </rPr>
      <t>(неправильно отражены счета-фактуры), в том числе по периодам: в 2016 году - в сумме 1 890 руб., в 2017 году - в сумме 8 160,92 руб., в 2018 году - в сумме 135 878,13 руб., в 2019 году - в сумме 18 779 руб.</t>
    </r>
  </si>
  <si>
    <r>
      <t xml:space="preserve">23. В нарушение п. 18 Федерального стандарта бухгалтерского учета для организаций государственного сектора от 31.12.2016 № 256н, п.1 ст.10 Федерального закона от 06.12.2011 № 402-ФЗ «О бухгалтерском учете» не отражение финансово-хозяйственных операций (не отражены счета – фактуры) на соответствующих счетах бюджетного учета в общей сумме </t>
    </r>
    <r>
      <rPr>
        <b/>
        <sz val="14"/>
        <rFont val="Times New Roman"/>
        <family val="1"/>
      </rPr>
      <t>180 056,44 руб.</t>
    </r>
    <r>
      <rPr>
        <sz val="14"/>
        <rFont val="Times New Roman"/>
        <family val="1"/>
      </rPr>
      <t xml:space="preserve">, из них по периодам: в 2016 году - в сумме 2 300 руб., в 2017 году – в сумме 2 569 руб., в 2018 году – в сумме 78 140 руб., 
в 2019 году - в сумме 97 047,44 руб. 
</t>
    </r>
  </si>
  <si>
    <t>2201 2.1.27</t>
  </si>
  <si>
    <r>
      <t xml:space="preserve">24. В нарушение ст. 158 БК РФ установлено неэффективное использование денежных средств, выразившееся в необоснованном создании дебиторской задолженности в сумме </t>
    </r>
    <r>
      <rPr>
        <b/>
        <sz val="14"/>
        <rFont val="Times New Roman"/>
        <family val="1"/>
      </rPr>
      <t>4 252,36 руб.,</t>
    </r>
    <r>
      <rPr>
        <sz val="14"/>
        <rFont val="Times New Roman"/>
        <family val="1"/>
      </rPr>
      <t xml:space="preserve"> то есть Стрижевской средней школой осуществлены опережающие платежи в 2018 году.</t>
    </r>
  </si>
  <si>
    <t>28.10.2019 - 12.12.2019</t>
  </si>
  <si>
    <r>
      <t xml:space="preserve">МКОУ "Вечерняя (сменная) общеобразовательная школа" пгт Оричи Оричевского района, </t>
    </r>
    <r>
      <rPr>
        <b/>
        <sz val="14"/>
        <rFont val="Times New Roman"/>
        <family val="1"/>
      </rPr>
      <t>ревизия</t>
    </r>
    <r>
      <rPr>
        <sz val="14"/>
        <rFont val="Times New Roman"/>
        <family val="1"/>
      </rPr>
      <t xml:space="preserve"> финансово-хозяйственной деятельности</t>
    </r>
  </si>
  <si>
    <t>МОКУ ООШ с. Истобенск Оричевского района, ревизия финансово-хозяйственной деятельности</t>
  </si>
  <si>
    <t>19.08.2019 - 04.10.2019</t>
  </si>
  <si>
    <r>
      <t xml:space="preserve">1. В нарушение п. 5 Указания Банка России от 11.03.2014 № 3210-У «О порядке ведения кассовых операций юридическими лицами и упрощенном порядке ведения кассовых операций индивидуальными предпринимателями и субъектами малого предпринимательства» и п. 1, п. 3 ст. 9 Федерального закона от 06.12.2011 № 402-ФЗ «О бухгалтерском учете» не оприходование в кассу денежной наличности в сумме </t>
    </r>
    <r>
      <rPr>
        <b/>
        <sz val="14"/>
        <rFont val="Times New Roman"/>
        <family val="1"/>
      </rPr>
      <t xml:space="preserve">49 250 руб. </t>
    </r>
  </si>
  <si>
    <r>
      <t xml:space="preserve">В ходе ревизии денежные средства в сумме </t>
    </r>
    <r>
      <rPr>
        <b/>
        <sz val="14"/>
        <rFont val="Times New Roman"/>
        <family val="1"/>
      </rPr>
      <t>49 250 руб</t>
    </r>
    <r>
      <rPr>
        <sz val="14"/>
        <rFont val="Times New Roman"/>
        <family val="1"/>
      </rPr>
      <t xml:space="preserve">. внесены в кассу Учреждения по приходному кассовому ордеру от 26.09.2019 № 9 и перечислены в доход областного бюджета по расшифровке от 26.09.2019 №1. </t>
    </r>
  </si>
  <si>
    <r>
      <t xml:space="preserve">2. В нарушение п.11. Инструкции от 01.12.2010 №157н не отражение финансово-хозяйственных операции по списанию и поступлению бланков строгой отчетности на соответствующих счетах бюджетного учета на сумму </t>
    </r>
    <r>
      <rPr>
        <b/>
        <sz val="14"/>
        <color indexed="8"/>
        <rFont val="Times New Roman"/>
        <family val="1"/>
      </rPr>
      <t>5 858,16 руб.</t>
    </r>
  </si>
  <si>
    <r>
      <t xml:space="preserve">В ходе ревизии бланки строгой отчетности (аттестаты, приложения) в количестве 30 шт. на общую сумму </t>
    </r>
    <r>
      <rPr>
        <b/>
        <sz val="14"/>
        <rFont val="Times New Roman"/>
        <family val="1"/>
      </rPr>
      <t xml:space="preserve">3 151,94 руб. </t>
    </r>
    <r>
      <rPr>
        <sz val="14"/>
        <rFont val="Times New Roman"/>
        <family val="1"/>
      </rPr>
      <t xml:space="preserve">ведущим бухгалтером были списаны с забалансового счета 03 «Бланки строгой отчетности» и поставлены на учет в количестве 33 шт. в общей сумме </t>
    </r>
    <r>
      <rPr>
        <b/>
        <sz val="14"/>
        <rFont val="Times New Roman"/>
        <family val="1"/>
      </rPr>
      <t>2 706,22 руб</t>
    </r>
    <r>
      <rPr>
        <sz val="14"/>
        <rFont val="Times New Roman"/>
        <family val="1"/>
      </rPr>
      <t xml:space="preserve">.,  на основании оформленной инвентаризационной описи от 06.09.2019 №10, бухгалтерской справкой от 20.09.2019 №34, приходным ордером от 20.09.2019 №1. </t>
    </r>
  </si>
  <si>
    <r>
      <t xml:space="preserve">3. В нарушение п.216 Инструкции от 01.12.2010 № 157н не отражение финансово-хозяйственных операций (не отражены товарные чеки приложенные к авансовому отчету) на соответствующих счетах бюджетного учета в общей сумме </t>
    </r>
    <r>
      <rPr>
        <b/>
        <sz val="14"/>
        <rFont val="Times New Roman"/>
        <family val="1"/>
      </rPr>
      <t>3 241,90 руб.</t>
    </r>
    <r>
      <rPr>
        <sz val="14"/>
        <rFont val="Times New Roman"/>
        <family val="1"/>
      </rPr>
      <t xml:space="preserve"> из них по периодам: в 2017 году - в сумме 242,90 руб., в 2018 году - в сумме 2 999 руб.</t>
    </r>
  </si>
  <si>
    <r>
      <t>В ходе ревизии ведущим бухгалтером не отражение финансово-хозяйственных операций были отражены на соответствующих счетах бухгалтерской справкой от 18.09.2019 №5 на сумму</t>
    </r>
    <r>
      <rPr>
        <b/>
        <sz val="14"/>
        <rFont val="Times New Roman"/>
        <family val="1"/>
      </rPr>
      <t xml:space="preserve"> 2 999 руб.</t>
    </r>
    <r>
      <rPr>
        <sz val="14"/>
        <rFont val="Times New Roman"/>
        <family val="1"/>
      </rPr>
      <t xml:space="preserve">, бухгалтерской справкой от 18.09.2019 №0103 на сумму </t>
    </r>
    <r>
      <rPr>
        <b/>
        <sz val="14"/>
        <rFont val="Times New Roman"/>
        <family val="1"/>
      </rPr>
      <t xml:space="preserve">242,90 руб. </t>
    </r>
  </si>
  <si>
    <r>
      <t xml:space="preserve">4.В нарушение п.18 Федерального стандарта бухгалтерского учета для организаций государственного сектора от 31.12.2016 № 256н, п.1 ст.10 Федерального закона от 06.12.2011 № 402-ФЗ «О бухгалтерском учете» не отражение финансово-хозяйственных операций (не отражены счет – фактуры) на соответствующих счетах бюджетного учета в общей сумме </t>
    </r>
    <r>
      <rPr>
        <b/>
        <sz val="14"/>
        <rFont val="Times New Roman"/>
        <family val="1"/>
      </rPr>
      <t>13 997,31 руб</t>
    </r>
    <r>
      <rPr>
        <sz val="14"/>
        <rFont val="Times New Roman"/>
        <family val="1"/>
      </rPr>
      <t xml:space="preserve">. в 2018 году. </t>
    </r>
  </si>
  <si>
    <r>
      <t xml:space="preserve">Принять меры по отражению финансво-хозяйственных операций (отразить счета-фактуры) на соответствующих счетах бюджетного учета в общей сумме </t>
    </r>
    <r>
      <rPr>
        <b/>
        <sz val="14"/>
        <rFont val="Times New Roman"/>
        <family val="1"/>
      </rPr>
      <t>13 997,31 руб.</t>
    </r>
  </si>
  <si>
    <r>
      <t xml:space="preserve">Ведущим бухгалтером счета-факетуры отражены в бюджетном учете в общей сумме </t>
    </r>
    <r>
      <rPr>
        <b/>
        <sz val="14"/>
        <rFont val="Times New Roman"/>
        <family val="1"/>
      </rPr>
      <t xml:space="preserve">13 997,31 руб. </t>
    </r>
    <r>
      <rPr>
        <sz val="14"/>
        <rFont val="Times New Roman"/>
        <family val="1"/>
      </rPr>
      <t xml:space="preserve">бухгалтерскими справками от 06.11.2019 № 0289, №00284. </t>
    </r>
  </si>
  <si>
    <r>
      <t xml:space="preserve">5.В нарушение п.216 Инструкции от 01.12.2010 № 157н неправильное отражение финансово-хозяйственных операций (товарные чеки проведены дважды) на соответствующих счетах бюджетного учета в общей сумме </t>
    </r>
    <r>
      <rPr>
        <b/>
        <sz val="14"/>
        <rFont val="Times New Roman"/>
        <family val="1"/>
      </rPr>
      <t>6 639,13 руб</t>
    </r>
    <r>
      <rPr>
        <sz val="14"/>
        <rFont val="Times New Roman"/>
        <family val="1"/>
      </rPr>
      <t xml:space="preserve">. в 2018 году. </t>
    </r>
  </si>
  <si>
    <r>
      <t xml:space="preserve">В ходе ревизии ведущим бухгалтером неправильное отражение финансово-хозяйственных операций было исправлено бухгалтерской справкой от 12.09.2019 №0102 на сумму </t>
    </r>
    <r>
      <rPr>
        <b/>
        <sz val="14"/>
        <rFont val="Times New Roman"/>
        <family val="1"/>
      </rPr>
      <t xml:space="preserve">6 639,13 руб. </t>
    </r>
  </si>
  <si>
    <r>
      <t>6. В нарушение статьи 70 Бюджетного кодекса РФ  недоплата заработной платы в общей сумме</t>
    </r>
    <r>
      <rPr>
        <b/>
        <sz val="14"/>
        <rFont val="Times New Roman"/>
        <family val="1"/>
      </rPr>
      <t xml:space="preserve"> 8 924,77 </t>
    </r>
    <r>
      <rPr>
        <sz val="14"/>
        <rFont val="Times New Roman"/>
        <family val="1"/>
      </rPr>
      <t xml:space="preserve">руб. в 2018 году. </t>
    </r>
  </si>
  <si>
    <r>
      <t xml:space="preserve">В ходе ревизии по данным расчетно-платежной ведомости за сентябрь 2019 года недоплата заработной платы в сумме </t>
    </r>
    <r>
      <rPr>
        <b/>
        <sz val="14"/>
        <rFont val="Times New Roman"/>
        <family val="1"/>
      </rPr>
      <t xml:space="preserve">8 924,77 руб. </t>
    </r>
    <r>
      <rPr>
        <sz val="14"/>
        <rFont val="Times New Roman"/>
        <family val="1"/>
      </rPr>
      <t>была востановлена в полном объеме.</t>
    </r>
  </si>
  <si>
    <r>
      <t xml:space="preserve">7. В нарушение статьи 70 Бюджетного кодекса РФ переплата заработной платы  в 2018 году в общей сумме </t>
    </r>
    <r>
      <rPr>
        <b/>
        <sz val="14"/>
        <rFont val="Times New Roman"/>
        <family val="1"/>
      </rPr>
      <t>12 035,74 руб.,</t>
    </r>
    <r>
      <rPr>
        <sz val="14"/>
        <rFont val="Times New Roman"/>
        <family val="1"/>
      </rPr>
      <t xml:space="preserve"> в том числе переплата страховых взносов в общей сумме 2 791,70 руб.</t>
    </r>
  </si>
  <si>
    <r>
      <t>В ходе ревизии по данным расчетно-платежной ведомости за сентябрь 2019 года переплата заработной платы с начислениями в сумме</t>
    </r>
    <r>
      <rPr>
        <b/>
        <sz val="14"/>
        <rFont val="Times New Roman"/>
        <family val="1"/>
      </rPr>
      <t xml:space="preserve"> 12 035,74 руб</t>
    </r>
    <r>
      <rPr>
        <sz val="14"/>
        <rFont val="Times New Roman"/>
        <family val="1"/>
      </rPr>
      <t>. была удержана.</t>
    </r>
  </si>
  <si>
    <r>
      <t>8. В нарушение статьи 70 Бюджетного кодекса РФ</t>
    </r>
    <r>
      <rPr>
        <sz val="14"/>
        <color indexed="8"/>
        <rFont val="Times New Roman"/>
        <family val="1"/>
      </rPr>
      <t xml:space="preserve">  недоплата отпускных в сумме</t>
    </r>
    <r>
      <rPr>
        <b/>
        <sz val="14"/>
        <color indexed="8"/>
        <rFont val="Times New Roman"/>
        <family val="1"/>
      </rPr>
      <t xml:space="preserve"> 6 801,37 ру</t>
    </r>
    <r>
      <rPr>
        <sz val="14"/>
        <color indexed="8"/>
        <rFont val="Times New Roman"/>
        <family val="1"/>
      </rPr>
      <t xml:space="preserve">б.в 2018 году </t>
    </r>
  </si>
  <si>
    <r>
      <t>В ходе ревизии по данным расчетно-платежной ведомости за сентябрь 2019 года недоплата отпускных в сумме</t>
    </r>
    <r>
      <rPr>
        <b/>
        <sz val="14"/>
        <rFont val="Times New Roman"/>
        <family val="1"/>
      </rPr>
      <t xml:space="preserve"> 6 801,37 руб</t>
    </r>
    <r>
      <rPr>
        <sz val="14"/>
        <rFont val="Times New Roman"/>
        <family val="1"/>
      </rPr>
      <t>. была востановлена в полном объеме.</t>
    </r>
  </si>
  <si>
    <r>
      <t xml:space="preserve">9. В нарушение п. 102 Приказа Минфина РФ от 06.12.2010 № 162н «Об утверждении Плана счетов бюджетного учета и Инструкции по его применению»  неправильное отражение бухгалтерских операций на счетах бюджетного учета (в бюджетном учете неправильно отражены счета-фактуры за электроэнергию и водопотреблению) в общей сумме </t>
    </r>
    <r>
      <rPr>
        <b/>
        <sz val="14"/>
        <rFont val="Times New Roman"/>
        <family val="1"/>
      </rPr>
      <t xml:space="preserve">103 632,46 </t>
    </r>
    <r>
      <rPr>
        <sz val="14"/>
        <rFont val="Times New Roman"/>
        <family val="1"/>
      </rPr>
      <t>руб., из них по периодам: в 2016 году – в сумме 2 179,04 руб., в 2017 году - в сумме 7 465,32 руб., в 2018 году - в сумме 93 988,10 руб..</t>
    </r>
  </si>
  <si>
    <r>
      <t xml:space="preserve">Принять меры по неправильному отражению в бюджетном учете счетов-фактур за электроэнергию и водопотребление в общей сумме </t>
    </r>
    <r>
      <rPr>
        <b/>
        <sz val="14"/>
        <rFont val="Times New Roman"/>
        <family val="1"/>
      </rPr>
      <t>103 632,46 руб.</t>
    </r>
  </si>
  <si>
    <r>
      <t xml:space="preserve">Не правильное отражение  в бюджетном учете счетов-фактур за электроэнергию и водопотребление в общей сумме </t>
    </r>
    <r>
      <rPr>
        <b/>
        <sz val="14"/>
        <rFont val="Times New Roman"/>
        <family val="1"/>
      </rPr>
      <t>103 632,46 руб.</t>
    </r>
    <r>
      <rPr>
        <sz val="14"/>
        <rFont val="Times New Roman"/>
        <family val="1"/>
      </rPr>
      <t xml:space="preserve"> ведущим бухгалтером было исправлено бухгалтерскими справками от 06.11.2019 № 0291,0292,0293; от 11.11.2019 №0318. </t>
    </r>
  </si>
  <si>
    <r>
      <t xml:space="preserve">10. В нарушение п. 2 ст. 264.1 Бюджетного кодекса Российской Федерации, п. 7 Инструкции от 28.12.2010 № 191н нарушения порядка составления отчетности об исполнении бюджета получателя бюджетных средств (показатели бюджетной отчетности ф.0503168) на 01.01.2019 не соответствуют показателям главной книги (ф.0504072) на 01.01.2019 в сумме </t>
    </r>
    <r>
      <rPr>
        <b/>
        <sz val="14"/>
        <rFont val="Times New Roman"/>
        <family val="1"/>
      </rPr>
      <t>396 661,88 руб</t>
    </r>
    <r>
      <rPr>
        <sz val="14"/>
        <rFont val="Times New Roman"/>
        <family val="1"/>
      </rPr>
      <t>.,в 2018 году.</t>
    </r>
  </si>
  <si>
    <r>
      <t xml:space="preserve">Показатели главной книги ф. 0504072 по счету 1.101.37 привести в соответствие с показателями Отчета ф.0503168 в сумме </t>
    </r>
    <r>
      <rPr>
        <b/>
        <sz val="14"/>
        <rFont val="Times New Roman"/>
        <family val="1"/>
      </rPr>
      <t>396 661,88 руб.</t>
    </r>
  </si>
  <si>
    <r>
      <t xml:space="preserve">Показатели главной книги ф. 0504072 по счету 1.101.37 приведены в соответствие с показателями Отчета ф.0503168 в сумме </t>
    </r>
    <r>
      <rPr>
        <b/>
        <sz val="14"/>
        <rFont val="Times New Roman"/>
        <family val="1"/>
      </rPr>
      <t xml:space="preserve">396 661,88 руб. </t>
    </r>
    <r>
      <rPr>
        <sz val="14"/>
        <rFont val="Times New Roman"/>
        <family val="1"/>
      </rPr>
      <t>бухгалтерской справкой от 08.11.2019 №0305.</t>
    </r>
  </si>
  <si>
    <r>
      <t xml:space="preserve">11. В нарушение п. 39 Федерального стандарта бухгалтерского учета для организаций государственного сектора «Основные средства» от 31.12.2016 N 257н не начислена амортизация в размере 100 % на библиотечный фонд, на общую сумму </t>
    </r>
    <r>
      <rPr>
        <b/>
        <sz val="14"/>
        <rFont val="Times New Roman"/>
        <family val="1"/>
      </rPr>
      <t>115 688,30 руб.,</t>
    </r>
    <r>
      <rPr>
        <sz val="14"/>
        <rFont val="Times New Roman"/>
        <family val="1"/>
      </rPr>
      <t xml:space="preserve"> в том числе по периодам: в 2016 году - в сумме 35 429,30 руб., в 2017 году – в сумме 39 555 руб., в 2019 году - в сумме 40 704 руб.  </t>
    </r>
  </si>
  <si>
    <r>
      <t xml:space="preserve">В ходе ревизии ведущим бухгалтером начислена амортизация на библиотечный фонд в размере 100% бухгалтерской справкой от 25.09.2019 №0125 в общей сумме </t>
    </r>
    <r>
      <rPr>
        <b/>
        <sz val="14"/>
        <rFont val="Times New Roman"/>
        <family val="1"/>
      </rPr>
      <t>115 688,30 руб.</t>
    </r>
  </si>
  <si>
    <r>
      <t>12.В нарушение п. 7 и п. 10 Федерального стандарта бухгалтерского учета для организаций государственного сектора «Основные средства» от 31.12.2016 N 257н и п. 7 Инструкции от 06.12.2010 № 162н стоимость объектов основных средств, не принятых к учету в качестве самостоятельных инвентарных объектов (система видеонаблюдения) в сумме</t>
    </r>
    <r>
      <rPr>
        <b/>
        <sz val="14"/>
        <rFont val="Times New Roman"/>
        <family val="1"/>
      </rPr>
      <t xml:space="preserve"> 45 000 руб. </t>
    </r>
  </si>
  <si>
    <r>
      <t>Отразить систему видеонаблюдения в качестве самостоятельного инвентарного объекта в сумме</t>
    </r>
    <r>
      <rPr>
        <b/>
        <sz val="14"/>
        <rFont val="Times New Roman"/>
        <family val="1"/>
      </rPr>
      <t xml:space="preserve"> 45 000 руб</t>
    </r>
    <r>
      <rPr>
        <sz val="14"/>
        <rFont val="Times New Roman"/>
        <family val="1"/>
      </rPr>
      <t>. на счете 1.101.34  " Машины и оборудование".</t>
    </r>
  </si>
  <si>
    <r>
      <t xml:space="preserve">Ведущим бухгалтером система видеонаблюдения была отражена на счете 1.101.34 «Машины и оборудование – иное движимое имущество учреждения» на основании первичного учетного документа - акта о приеме – передаче объектов нефинансовых активов (ф. 0504101) от 08.11.2019 № 110 в сумме </t>
    </r>
    <r>
      <rPr>
        <b/>
        <sz val="14"/>
        <rFont val="Times New Roman"/>
        <family val="1"/>
      </rPr>
      <t xml:space="preserve">45 000 руб. </t>
    </r>
    <r>
      <rPr>
        <sz val="14"/>
        <rFont val="Times New Roman"/>
        <family val="1"/>
      </rPr>
      <t xml:space="preserve">бухгалтерской справкой от 08.11.2019 №0302. </t>
    </r>
  </si>
  <si>
    <r>
      <t xml:space="preserve">13.В нарушение п.1, п.3 ст. 9 Федерального закона от 06.12.2011 № 402-ФЗ «О бухгалтерском учете», п. 34 Инструкции от 01.12.2010 № 157н  и п. 2 Приложения № 5 Методических указаний по применению форм первичных учетных документов и регистров бухгалтерского учета от 30.03.2015 № 52н списание товарно-материальных ценностей без подтверждающих документов на общую сумму </t>
    </r>
    <r>
      <rPr>
        <b/>
        <sz val="14"/>
        <rFont val="Times New Roman"/>
        <family val="1"/>
      </rPr>
      <t>32 798,90 ру</t>
    </r>
    <r>
      <rPr>
        <sz val="14"/>
        <rFont val="Times New Roman"/>
        <family val="1"/>
      </rPr>
      <t xml:space="preserve">б. в 2017 году. </t>
    </r>
  </si>
  <si>
    <r>
      <t xml:space="preserve">В ходе ревизии ведущим бухгалтером были оформлены акты о списании материальных запасов на общую сумму </t>
    </r>
    <r>
      <rPr>
        <b/>
        <sz val="14"/>
        <rFont val="Times New Roman"/>
        <family val="1"/>
      </rPr>
      <t xml:space="preserve">32 798,90 руб. </t>
    </r>
  </si>
  <si>
    <r>
      <t>14. В нарушение п. 31 Инструкции от 01.12.2010 № 157н и п. 4 ст. 11 Федерального закона от 06.12.2011 № 402-ФЗ наличие неучтенных в установленном порядке нефинансовых активов (принтер, станки в количестве 8 шт.) в 2019 году в сумме</t>
    </r>
    <r>
      <rPr>
        <b/>
        <sz val="14"/>
        <rFont val="Times New Roman"/>
        <family val="1"/>
      </rPr>
      <t xml:space="preserve"> 21 976,33 руб. </t>
    </r>
  </si>
  <si>
    <r>
      <t>В ходе ревизии выявленные неучтенные основные средства на общую сумму</t>
    </r>
    <r>
      <rPr>
        <b/>
        <sz val="14"/>
        <rFont val="Times New Roman"/>
        <family val="1"/>
      </rPr>
      <t xml:space="preserve"> 21 976,33 </t>
    </r>
    <r>
      <rPr>
        <sz val="14"/>
        <rFont val="Times New Roman"/>
        <family val="1"/>
      </rPr>
      <t xml:space="preserve">руб. ведущим бухгалтером были поставлены на забалансовй счет 21 «Основные средства в эксплуатации» бухгалтерской справкой от 06.09.2019 №78, 79, 80, 81, 82, 83, 84, 87, 90; актами о приеме-передаче объектов нефинансовых активов от 06.09.2019 №78, 79, 80, 81, 82, 83, 84, 87, 90 на основании инвентаризационной описи. </t>
    </r>
  </si>
  <si>
    <r>
      <t xml:space="preserve">15. В нарушение п. 11 Инструкции от 01.12.2010 №157н, ФЗ от 06.12.2011 № 402-ФЗ «О бухгалтерском учете» несоответствия показателей регистров бухгалтерского учета (Главной книги, журнала операций расчетов с дебиторами по доходам по счету 1.205.31) первичным учетным документам (при условии их правильного отражения в бухгалтерской отчетности) в общей сумме </t>
    </r>
    <r>
      <rPr>
        <b/>
        <sz val="14"/>
        <rFont val="Times New Roman"/>
        <family val="1"/>
      </rPr>
      <t>122 611,16 руб.</t>
    </r>
  </si>
  <si>
    <r>
      <t xml:space="preserve">16. В нарушение статьи 162, 34 Бюджетного кодекса Российской Федерации МОКУ ООШ с. Истобенск не были приняты меры по взысканию долгосрочной (от трех месяцев и более) дебиторской задолженности  по родительской плате в сумме </t>
    </r>
    <r>
      <rPr>
        <b/>
        <sz val="14"/>
        <rFont val="Times New Roman"/>
        <family val="1"/>
      </rPr>
      <t>6 267,25 руб.</t>
    </r>
  </si>
  <si>
    <r>
      <t xml:space="preserve">В ходе ревизии долгосрочная дебиторская задолженность была погашена, денежные средства внесены в кассу Учреждения по приходному кассовому ордеру от 02.10.2019 №11 в сумме </t>
    </r>
    <r>
      <rPr>
        <b/>
        <sz val="14"/>
        <rFont val="Times New Roman"/>
        <family val="1"/>
      </rPr>
      <t xml:space="preserve">6 267,25 руб. </t>
    </r>
  </si>
  <si>
    <r>
      <t xml:space="preserve">17. В нарушение п. 111 Приказа Минфина РФ от 06.12.2010 №162н «Об утверждении плана счетов бюджетного учета и инструкции по его применению» не отражение бухгалтерских операций (внесение денежных средств в доход бюджета) на счетах бухгалтерского (бюджетного) учета на общую сумму </t>
    </r>
    <r>
      <rPr>
        <b/>
        <sz val="14"/>
        <rFont val="Times New Roman"/>
        <family val="1"/>
      </rPr>
      <t xml:space="preserve">366 195,36 руб. </t>
    </r>
    <r>
      <rPr>
        <sz val="14"/>
        <rFont val="Times New Roman"/>
        <family val="1"/>
      </rPr>
      <t>в 2018 году.</t>
    </r>
  </si>
  <si>
    <r>
      <t>В ходе ревизии не отражение бухгалтерских операций на счетах бухгалтерского (бюджетного) учета в сумме</t>
    </r>
    <r>
      <rPr>
        <b/>
        <sz val="14"/>
        <rFont val="Times New Roman"/>
        <family val="1"/>
      </rPr>
      <t xml:space="preserve"> 366 195,36 руб</t>
    </r>
    <r>
      <rPr>
        <sz val="14"/>
        <rFont val="Times New Roman"/>
        <family val="1"/>
      </rPr>
      <t>. ведущим бухгалтером было исправлено бухгалтерской справкой от 25.09.2019 № 0126, от 06.11.2019 №0299.</t>
    </r>
  </si>
  <si>
    <r>
      <t>18. В нарушение п.102 Приказа Минфина РФ от 06.12.2010 № 162н «Об утверждении Плана счетов бюджетного учета и Инструкции по его применению»  неправильное отражение бухгалтерских операций на счетах бюджетного учета (в бюджетном учете поступление материальных запасов отражено не по той бюджетной классификации) в общей сумме</t>
    </r>
    <r>
      <rPr>
        <b/>
        <sz val="14"/>
        <rFont val="Times New Roman"/>
        <family val="1"/>
      </rPr>
      <t xml:space="preserve"> 11 428,90 руб.</t>
    </r>
    <r>
      <rPr>
        <sz val="14"/>
        <rFont val="Times New Roman"/>
        <family val="1"/>
      </rPr>
      <t xml:space="preserve">, из них по периодам: в 2016 году </t>
    </r>
  </si>
  <si>
    <r>
      <t>Привести в соответствие поступление материальных запасов, испраить бюджетную класификацию в общей сумме</t>
    </r>
    <r>
      <rPr>
        <b/>
        <sz val="14"/>
        <rFont val="Times New Roman"/>
        <family val="1"/>
      </rPr>
      <t xml:space="preserve"> 11 428,90 руб.  </t>
    </r>
  </si>
  <si>
    <r>
      <t xml:space="preserve">Неправильное отражение бухгалтерских операций на счетах бюджетного учета, ведущим бухгалтером исправлено бухгалтерскими справками от 11.11.2019 №180, №0312 в общей сумме </t>
    </r>
    <r>
      <rPr>
        <b/>
        <sz val="14"/>
        <rFont val="Times New Roman"/>
        <family val="1"/>
      </rPr>
      <t>11 428,90 руб.</t>
    </r>
  </si>
  <si>
    <r>
      <t>19. В нарушение п. 18 Федерального стандарта бухгалтерского учета для организаций государственного сектора от 31.12.2016 № 256н  неправильное отражение бухгалтерских операций на счетах аналитического учета в сумме</t>
    </r>
    <r>
      <rPr>
        <b/>
        <sz val="14"/>
        <rFont val="Times New Roman"/>
        <family val="1"/>
      </rPr>
      <t xml:space="preserve"> 8 935 руб. </t>
    </r>
    <r>
      <rPr>
        <sz val="14"/>
        <rFont val="Times New Roman"/>
        <family val="1"/>
      </rPr>
      <t xml:space="preserve">(неправильно отражены счета), в том числе по периодам: в 2018 году - в сумме 250 руб., в 2019 году – в сумме 8 685 руб. </t>
    </r>
  </si>
  <si>
    <r>
      <t xml:space="preserve">Привести в соответствии отражение бухгалтерких операций на счетах аналитического учета в общей сумме </t>
    </r>
    <r>
      <rPr>
        <b/>
        <sz val="14"/>
        <rFont val="Times New Roman"/>
        <family val="1"/>
      </rPr>
      <t xml:space="preserve">8935 </t>
    </r>
    <r>
      <rPr>
        <sz val="14"/>
        <rFont val="Times New Roman"/>
        <family val="1"/>
      </rPr>
      <t xml:space="preserve">руб. по поставщикам: ООО "Офис и Стиль", Кировское областное государственное автономное учреждение «Издательский дом «Вести трехречья»,  ООО «Афло-центр». </t>
    </r>
  </si>
  <si>
    <r>
      <t xml:space="preserve">Ведущим бухгалтером приведено в соответствии отражение бухгалтерких операций на счетах аналитического учета в общей сумме </t>
    </r>
    <r>
      <rPr>
        <b/>
        <sz val="14"/>
        <rFont val="Times New Roman"/>
        <family val="1"/>
      </rPr>
      <t xml:space="preserve">8935 </t>
    </r>
    <r>
      <rPr>
        <sz val="14"/>
        <rFont val="Times New Roman"/>
        <family val="1"/>
      </rPr>
      <t xml:space="preserve">руб. по поставщикам: ООО "Офис и Стиль", Кировское областное государственное автономное учреждение «Издательский дом «Вести трехречья»,  ООО «Афло-центр» бухгалтерскими справками от 06.11.2019 №0295 и №0296; от 11.11.2019 №0310. </t>
    </r>
  </si>
  <si>
    <r>
      <t xml:space="preserve">20. В нарушение п. 18 Федерального стандарта бухгалтерского учета для организаций государственного сектора от 31.12.2016 № 256н и п. 1 ст. 10 Федерального закона от 06.12.2011 № 402-ФЗ «О бухгалтерском учете» несоответствие фактических обязательств (кредиторская задолженность перед «Оричевское райпо») объекта контроля обязательствам, отраженным на счетах бухгалтерского (бюджетного) учета в сумме </t>
    </r>
    <r>
      <rPr>
        <b/>
        <sz val="14"/>
        <color indexed="8"/>
        <rFont val="Times New Roman"/>
        <family val="1"/>
      </rPr>
      <t xml:space="preserve">25 386,21 руб. </t>
    </r>
    <r>
      <rPr>
        <sz val="14"/>
        <color indexed="8"/>
        <rFont val="Times New Roman"/>
        <family val="1"/>
      </rPr>
      <t>в 2019 году.</t>
    </r>
  </si>
  <si>
    <r>
      <t xml:space="preserve">В ходе ревизии несоответствия фактических обязательств (кредиторская задолженность перед «Оричевское райпо») ведущим бухгалтером исправлено бухгалтерской справкой от 03.10.2019 №0153 в сумме </t>
    </r>
    <r>
      <rPr>
        <b/>
        <sz val="14"/>
        <rFont val="Times New Roman"/>
        <family val="1"/>
      </rPr>
      <t>25 386,21 руб.</t>
    </r>
  </si>
  <si>
    <r>
      <t xml:space="preserve">21. В нарушение п. 18 Федерального стандарта бухгалтерского учета для организаций государственного сектора от 31.12.2016 № 256 н и п. 1 ст. 10 Федерального закона от 06.12.2011 № 402-ФЗ «О бухгалтерском учете» несоответствие фактических обязательств (кредиторская задолженность перед ООО «Юг») объекта контроля обязательствам, отраженным на счетах бухгалтерского (бюджетного) учета в сумме </t>
    </r>
    <r>
      <rPr>
        <b/>
        <sz val="14"/>
        <rFont val="Times New Roman"/>
        <family val="1"/>
      </rPr>
      <t>9 427,56 руб.</t>
    </r>
    <r>
      <rPr>
        <sz val="14"/>
        <rFont val="Times New Roman"/>
        <family val="1"/>
      </rPr>
      <t xml:space="preserve"> в 2019 году. </t>
    </r>
  </si>
  <si>
    <r>
      <t xml:space="preserve">В ходе ревизии несоответствия фактических обязательств (кредиторская задолженность перед ООО «Юг») ведущим бухгалтером исправлено бухгалтерской справкой от 03.10.2019 №0154 в сумме </t>
    </r>
    <r>
      <rPr>
        <b/>
        <sz val="14"/>
        <color indexed="8"/>
        <rFont val="Times New Roman"/>
        <family val="1"/>
      </rPr>
      <t>9 427,56 руб.</t>
    </r>
  </si>
  <si>
    <r>
      <t xml:space="preserve">22. В нарушение п. 18 Федерального стандарта бухгалтерского учета для организаций государственного сектора от 31.12.2016 № 256 н и п.1 ст.10 Федерального закона от 06.12.2011 № 402-ФЗ «О бухгалтерском учете» несоответствие фактических обязательств (кредиторская задолженность перед КОГОБУ «Центр дистанционного образования детей») объекта контроля обязательствам, отраженным на счетах бухгалтерского (бюджетного) учета в сумме </t>
    </r>
    <r>
      <rPr>
        <b/>
        <sz val="14"/>
        <color indexed="8"/>
        <rFont val="Times New Roman"/>
        <family val="1"/>
      </rPr>
      <t>166 893 440 руб.,</t>
    </r>
    <r>
      <rPr>
        <sz val="14"/>
        <color indexed="8"/>
        <rFont val="Times New Roman"/>
        <family val="1"/>
      </rPr>
      <t xml:space="preserve"> из них по периодам: в 2018 году - в сумме 8 640 руб., в 2019 году - в сумме 166 884 800 руб.  </t>
    </r>
  </si>
  <si>
    <r>
      <t xml:space="preserve">В ходе ревизии несоответствия фактических обязательств (кредиторская задолженность перед КОГОБУ «Центр дистанционного образования детей») ведущим бухгалтером исправлено бухгалтерской справкой от 03.10.2019 №0149 в сумме </t>
    </r>
    <r>
      <rPr>
        <b/>
        <sz val="14"/>
        <rFont val="Times New Roman"/>
        <family val="1"/>
      </rPr>
      <t>166 893 440 руб.</t>
    </r>
  </si>
  <si>
    <r>
      <t xml:space="preserve">23. В нарушение пункта 7 Инструкции от 28.12.2010 № 191н несоответствие показателей регистров бухгалтерского учета (главной книги, журнала операции расчетов по оплате труда) первичным учетным документам (расчетно-платежной ведомости) в сумме </t>
    </r>
    <r>
      <rPr>
        <b/>
        <sz val="14"/>
        <rFont val="Times New Roman"/>
        <family val="1"/>
      </rPr>
      <t>23 156,20 руб.</t>
    </r>
    <r>
      <rPr>
        <sz val="14"/>
        <rFont val="Times New Roman"/>
        <family val="1"/>
      </rPr>
      <t xml:space="preserve"> в 2018 году.</t>
    </r>
  </si>
  <si>
    <r>
      <t xml:space="preserve">Привести в соответствие показатели регистров бухгалтерского учета (главной книги, журнала операции расчетов по оплате труда) первичным учетным документам (расчетно-платежной ведомости) по счету 1.302.11 "Расчеты по заработной плате" и счету 1.302.13 " Расчеты по начислениям на выплаты по оплате труда" в сумме </t>
    </r>
    <r>
      <rPr>
        <b/>
        <sz val="14"/>
        <rFont val="Times New Roman"/>
        <family val="1"/>
      </rPr>
      <t>23 156,20 руб.</t>
    </r>
    <r>
      <rPr>
        <sz val="14"/>
        <rFont val="Times New Roman"/>
        <family val="1"/>
      </rPr>
      <t xml:space="preserve">
 </t>
    </r>
  </si>
  <si>
    <r>
      <t xml:space="preserve">Показатели регистров бухгалтерского учета (главной книги, журнала операции расчетов по оплате труда) приведены в соответствие первичным учетным документам (расчетно-платежной ведомости) по счету 1.302.11 "Расчеты по заработной плате" и счету 1.302.13 " Расчеты по начислениям на выплаты по оплате труда" в сумме </t>
    </r>
    <r>
      <rPr>
        <b/>
        <sz val="14"/>
        <rFont val="Times New Roman"/>
        <family val="1"/>
      </rPr>
      <t>23 156,20 руб.</t>
    </r>
    <r>
      <rPr>
        <sz val="14"/>
        <rFont val="Times New Roman"/>
        <family val="1"/>
      </rPr>
      <t xml:space="preserve">
 </t>
    </r>
  </si>
  <si>
    <t xml:space="preserve"> В соответствии с приказом МКУ ЦБ управления образования Оричевского района от 01.11.2019 №47-к ведущему бухгалтеру объявлено замечание.</t>
  </si>
  <si>
    <r>
      <t>8. . В нарушение пункта 53  Инструкции от 01.12.2010 № 157н неправильное отражение бухгалтерских операций на счетах бюджетного учета (библиотечный фонд числится на счете 1.101.37 «Биологические ресурсы») в сумме</t>
    </r>
    <r>
      <rPr>
        <b/>
        <sz val="14"/>
        <rFont val="Times New Roman"/>
        <family val="1"/>
      </rPr>
      <t xml:space="preserve"> 1 385 615,21 руб</t>
    </r>
    <r>
      <rPr>
        <sz val="14"/>
        <rFont val="Times New Roman"/>
        <family val="1"/>
      </rPr>
      <t>. в 2019 году.</t>
    </r>
  </si>
  <si>
    <t>Должностные лица, допустившие указанные нарушения, к ответственности не привлечены.</t>
  </si>
  <si>
    <t>02.09.2019 - 24.12.2019</t>
  </si>
  <si>
    <r>
      <t xml:space="preserve">1. В нарушение пунктов 102 и 111 Инструкции от 06.12.2010 №162н за период с 01.01.2018 по 31.08.2019 установлено не отражение бухгалтерских операций на счетах бюджетного учета (в бюджетном учете по счету 304.05 «Расчеты по платежам из бюджета с финансовым органом» не отражено поступление средств на восстановление кассовых расходов в отчетном году, а также не отражены платежные поручения на перечисление за услуги интернет и на перечисление страховых взносов на обязательное медицинское страхование в ФФОМС) на общую сумму </t>
    </r>
    <r>
      <rPr>
        <b/>
        <sz val="14"/>
        <rFont val="Times New Roman"/>
        <family val="1"/>
      </rPr>
      <t>209 068,85 руб.</t>
    </r>
    <r>
      <rPr>
        <sz val="14"/>
        <rFont val="Times New Roman"/>
        <family val="1"/>
      </rPr>
      <t xml:space="preserve">, из них по периодам: в 2018 году – на общую сумму 148 279,62 руб.; в 2019 году – в сумме 60 789,23 руб. </t>
    </r>
  </si>
  <si>
    <r>
      <t xml:space="preserve">2. В нарушение пункта 102 Инструкции от 06.12.2010 №162н за период с 01.01.2018 по 31.12.2018 установлено неправильное отражение бухгалтерских операций на счетах бюджетного учета (в бюджетном учете дважды отражено платежное поручение на перечисление заработной платы, а также не отражено платежное поручение на перечисление пособия по уходу до 1,5 лет) в сумме </t>
    </r>
    <r>
      <rPr>
        <b/>
        <sz val="14"/>
        <rFont val="Times New Roman"/>
        <family val="1"/>
      </rPr>
      <t>108 889,97 руб.</t>
    </r>
  </si>
  <si>
    <r>
      <t xml:space="preserve">3. В нарушение статьи 70 БК РФ за период с 01.10.2017 по 31.03.2019 установлена переплата заработной платы в сумме </t>
    </r>
    <r>
      <rPr>
        <b/>
        <sz val="14"/>
        <rFont val="Times New Roman"/>
        <family val="1"/>
      </rPr>
      <t>11 145,84 руб.</t>
    </r>
    <r>
      <rPr>
        <sz val="14"/>
        <rFont val="Times New Roman"/>
        <family val="1"/>
      </rPr>
      <t>, в том числе переплата страховых взносов в сумме 2 585,29 руб.</t>
    </r>
  </si>
  <si>
    <r>
      <t xml:space="preserve">4. В нарушение статьи 70 БК РФ в 2018 году установлена недоплата заработной платы в сумме </t>
    </r>
    <r>
      <rPr>
        <b/>
        <sz val="14"/>
        <rFont val="Times New Roman"/>
        <family val="1"/>
      </rPr>
      <t>3 238,54 руб.</t>
    </r>
  </si>
  <si>
    <r>
      <t xml:space="preserve">5. В нарушение пункта 49 Инструкции от 06.12.2010 № 162н за период с 01.01.2018 по 31.08.2019 установлено неправильное отражение бухгалтерских операций на счетах бюджетного учета (выдача наличных денежных средств под отчет) в сумме </t>
    </r>
    <r>
      <rPr>
        <b/>
        <sz val="14"/>
        <rFont val="Times New Roman"/>
        <family val="1"/>
      </rPr>
      <t>181227,52 руб.</t>
    </r>
    <r>
      <rPr>
        <sz val="14"/>
        <rFont val="Times New Roman"/>
        <family val="1"/>
      </rPr>
      <t xml:space="preserve">, из них по периодам: в 2018 году – в сумме 64 539,52 руб.; в 2019 году – в сумме 116 688 руб.  
</t>
    </r>
  </si>
  <si>
    <r>
      <t xml:space="preserve">6. В нарушение пунктов 21 и 26 Стандарта «Концептуальные основы бухгалтерского учета и отчетности организаций государственного сектора» от 31.12.2016 № 256н установлены расходы без подтверждения оправдательными (первичными) учетными документами на общую сумму </t>
    </r>
    <r>
      <rPr>
        <b/>
        <sz val="14"/>
        <rFont val="Times New Roman"/>
        <family val="1"/>
      </rPr>
      <t>75 103,95 руб.</t>
    </r>
    <r>
      <rPr>
        <sz val="14"/>
        <rFont val="Times New Roman"/>
        <family val="1"/>
      </rPr>
      <t xml:space="preserve"> (произведена выдача денежных средств из кассы в сумме 60 548,15 руб. без оформления первичных учетных документов – платежных ведомостей ф. 0504403 и расходных кассовых ордеров ф. 0310002; в сумме 12 285,8 руб. без подтверждения собственноручной расписки в получении денежных средств), из них по периодам: в 2017 году – в сумме 7 000 руб.; в 2018 году – в сумме 68 103,95 руб.
</t>
    </r>
  </si>
  <si>
    <r>
      <t xml:space="preserve">7. В нарушение статьи 162 БК РФ в 2018 году детским садом «Тополёк» п. Торфяной произведена оплата фактически не оказанной услуги за теплоснабжение в сумме </t>
    </r>
    <r>
      <rPr>
        <b/>
        <sz val="14"/>
        <rFont val="Times New Roman"/>
        <family val="1"/>
      </rPr>
      <t>8 973,42 руб.</t>
    </r>
  </si>
  <si>
    <r>
      <t xml:space="preserve">8. В нарушение пункта 7 Инструкции от 06.12.2010 № 162н  за период с 01.01.2018 по 31.08.2019 установлено не отражение бухгалтерских операций на счетах бюджетного учета по принятию к учету объектов основных средств по первоначальной стоимости (зонта вентиляционного, столов и стульев детских, многофункционального устройства) в сумме </t>
    </r>
    <r>
      <rPr>
        <b/>
        <sz val="14"/>
        <rFont val="Times New Roman"/>
        <family val="1"/>
      </rPr>
      <t>51 340 руб.</t>
    </r>
    <r>
      <rPr>
        <sz val="14"/>
        <rFont val="Times New Roman"/>
        <family val="1"/>
      </rPr>
      <t xml:space="preserve">, из них по периодам: в 2018 году – в сумме 27 350 руб.; в 2019 году – в сумме 23 990 руб. </t>
    </r>
  </si>
  <si>
    <r>
      <t xml:space="preserve">9. В нарушение пунктов 38 и 45 Инструкции от 01.12.2010 №157н, пункта 7 Инструкции от 06.12.2010 № 162н в 2019 году установлена стоимость объектов основных средств, не принятых к учету в качестве самостоятельных инвентарных объектов (система охранного телевидения), в сумме </t>
    </r>
    <r>
      <rPr>
        <b/>
        <sz val="14"/>
        <rFont val="Times New Roman"/>
        <family val="1"/>
      </rPr>
      <t>45 000 руб.</t>
    </r>
  </si>
  <si>
    <r>
      <t xml:space="preserve">10. В нарушение пункта 26 Инструкции от 06.12.2010 № 162н в августе и сентябре 2019 года установлено не отражение бухгалтерских операций на счетах бюджетного учета по списанию продуктов питания на общую сумму </t>
    </r>
    <r>
      <rPr>
        <b/>
        <sz val="14"/>
        <rFont val="Times New Roman"/>
        <family val="1"/>
      </rPr>
      <t>106 032,04 руб.</t>
    </r>
  </si>
  <si>
    <r>
      <t xml:space="preserve">11. В нарушение пункта 3 статьи 41, статьи 62 БК РФ, пункта 2.7. Положения об оплате, взимаемой с родителей (законных представителей), за присмотр и уход за детьми в муниципальных образовательных учреждениях Оричевского района, реализующих основную общеобразовательную программу дошкольного образования», утвержденного Постановлением администрации Оричевского района от 28.07.2017 № 318, установлено не перечисление в бюджет Оричевского района средств, полученных от предоставления муниципальных услуг (родительской платы за непосещение детей без уважительной причины), в сумме </t>
    </r>
    <r>
      <rPr>
        <b/>
        <sz val="14"/>
        <rFont val="Times New Roman"/>
        <family val="1"/>
      </rPr>
      <t>2 695 руб.,</t>
    </r>
    <r>
      <rPr>
        <sz val="14"/>
        <rFont val="Times New Roman"/>
        <family val="1"/>
      </rPr>
      <t xml:space="preserve"> из них по периодам: в 2018 году – в сумме 2 695 руб.</t>
    </r>
  </si>
  <si>
    <r>
      <t xml:space="preserve">12. В нарушение пунктов 297 и 300 Инструкции от 01.12.2010 №157н установлено не отражение бухгалтерских операций на счетах бюджетного учета, а именно: не сформирован финансовый результат прошлых лет путем заключения показателей по счетам 401.10 «Доходы текущего финансового года», 401.20 «Расходы текущего финансового года», 304.05 «Расчеты по платежам из бюджета с финансовым органом» на общую сумму </t>
    </r>
    <r>
      <rPr>
        <b/>
        <sz val="14"/>
        <rFont val="Times New Roman"/>
        <family val="1"/>
      </rPr>
      <t>19 149 113,41 руб.</t>
    </r>
    <r>
      <rPr>
        <sz val="14"/>
        <rFont val="Times New Roman"/>
        <family val="1"/>
      </rPr>
      <t>, из них по периодам: в 2018 году – в сумме 19 149 113,41 руб.</t>
    </r>
  </si>
  <si>
    <r>
      <t xml:space="preserve">13. В нарушение пункта 102 Инструкции от 06.12.2010 №162н за период с 01.01.2017 по 31.12.2018 установлено неправильное отражение бухгалтерских операций на счетах бюджетного учета (перечисление с расчетного счета пособий по временной нетрудоспособности и по уходу до 1,5 лет отражено по дебету счета 210.03 «Расчеты с финансовым органом по наличным денежным средствам») в сумме </t>
    </r>
    <r>
      <rPr>
        <b/>
        <sz val="14"/>
        <rFont val="Times New Roman"/>
        <family val="1"/>
      </rPr>
      <t>26 907,84 руб.</t>
    </r>
    <r>
      <rPr>
        <sz val="14"/>
        <rFont val="Times New Roman"/>
        <family val="1"/>
      </rPr>
      <t>, из них по периодам: в 2017 году – в сумме 20 259,07 руб.; в 2018 году – в сумме 6 648,77 руб.</t>
    </r>
  </si>
  <si>
    <r>
      <t xml:space="preserve">14. В нарушение пункта 11 Инструкции от 01.12.2010 № 157н, пунктов 18, 29 Стандарта «Концептуальные основы бухгалтерского учета и отчетности организаций государственного сектора» от 31.12.2016 № 256н в 2018 году установлено неправильное отражение бухгалтерских операций на счетах бюджетного учета (данные начисленной заработной платы, а также удержаний из неё, отраженные в регистрах бухгалтерского учета (главной книге ф. 0504072, журналах операций расчетов по оплате труда, денежному довольствию и стипендиям № 06) не соответствуют данным, отраженным в расчетно-платежной ведомости) в сумме </t>
    </r>
    <r>
      <rPr>
        <b/>
        <sz val="14"/>
        <rFont val="Times New Roman"/>
        <family val="1"/>
      </rPr>
      <t>37 748,06 руб.</t>
    </r>
  </si>
  <si>
    <r>
      <t>15. В нарушение пункта 11 Инструкции от 01.12.2010 № 157н, пунктов 18, 29 Стандарта «Концептуальные основы бухгалтерского учета и отчетности организаций государственного сектора» от 31.12.2016 № 256н установлено несоответствие показателей регистров бухгалтерского учета (главной книги ф. 0504072, журнала операций расчетов по оплате труда, денежному довольствию и стипендиям № 06) первичным учетным документам (в расчетно-платежной ведомости выплаты по сотрудникам разнесены на большие суммы, чем выдано по платежным документам) в сумме</t>
    </r>
    <r>
      <rPr>
        <b/>
        <sz val="14"/>
        <rFont val="Times New Roman"/>
        <family val="1"/>
      </rPr>
      <t xml:space="preserve"> 6 125,5 руб.</t>
    </r>
    <r>
      <rPr>
        <sz val="14"/>
        <rFont val="Times New Roman"/>
        <family val="1"/>
      </rPr>
      <t>, из них по периодам: в 2017 году - в сумме  2 477,88 руб.; в 2018 году - в сумме 3 647,62 руб.</t>
    </r>
  </si>
  <si>
    <r>
      <t xml:space="preserve">16. В нарушение пункта 2 статьи 264.1 БК РФ, пункта 7 Инструкции от 28.12.2010 № 191н установлены нарушения порядка составления отчетности об исполнении бюджета получателя бюджетных средств (показатели бюджетной отчетности (ф.0503169) на 01.01.2019 по счетам 302.11 «Расчеты по заработной плате», 302.13 ««Расчеты по начислениям на выплаты по оплате труда» не соответствуют показателям главной книги (ф.0504072) на 01.01.2019) в сумме </t>
    </r>
    <r>
      <rPr>
        <b/>
        <sz val="14"/>
        <rFont val="Times New Roman"/>
        <family val="1"/>
      </rPr>
      <t>112 629,19 руб.,</t>
    </r>
    <r>
      <rPr>
        <sz val="14"/>
        <rFont val="Times New Roman"/>
        <family val="1"/>
      </rPr>
      <t xml:space="preserve"> из них по периодам: в 2018 году - в сумме 112 629,19 руб.</t>
    </r>
  </si>
  <si>
    <r>
      <t>18. В нарушение статьи 162, 34 БК РФ детским садом «Тополёк» п. Торфяной не были приняты меры по взысканию долгосрочной (от трех месяцев и более) дебиторской задолженности по подотчетному лицу в сумме</t>
    </r>
    <r>
      <rPr>
        <b/>
        <sz val="14"/>
        <rFont val="Times New Roman"/>
        <family val="1"/>
      </rPr>
      <t xml:space="preserve"> 2 347,14 руб.,</t>
    </r>
    <r>
      <rPr>
        <sz val="14"/>
        <rFont val="Times New Roman"/>
        <family val="1"/>
      </rPr>
      <t xml:space="preserve"> из них по периодам: в 2018 году – в сумме 2 347,14 руб.</t>
    </r>
  </si>
  <si>
    <r>
      <t xml:space="preserve">19. В нарушение пункта 18 Стандарта «Концептуальные основы бухгалтерского учета и отчетности организаций государственного сектора» от 31.12.2016 № 256н, пункта 84 Инструкции от 06.12.2010 № 162н установлено несвоевременное отражение финансово-хозяйственных операций по списанию нереальной к взысканию задолженности подотчетного лица на соответствующих счетах бюджетного учета в сумме </t>
    </r>
    <r>
      <rPr>
        <b/>
        <sz val="14"/>
        <rFont val="Times New Roman"/>
        <family val="1"/>
      </rPr>
      <t>60 376,77 руб.</t>
    </r>
    <r>
      <rPr>
        <sz val="14"/>
        <rFont val="Times New Roman"/>
        <family val="1"/>
      </rPr>
      <t xml:space="preserve"> (дебиторской задолженности в сумме 30 457,51 руб. и кредиторской задолженности в сумме 29 919,26 руб.), из них по периодам: в 2019 году – в сумме 60 376,77 руб. </t>
    </r>
  </si>
  <si>
    <r>
      <t>20. В нарушение пункта 18 Стандарта «Концептуальные основы бухгалтерского учета и отчетности организаций государственного сектора» от 31.12.2016 № 256н, пункта 80 Инструкции от 06.12.2010 № 162н установлено не отражение финансово-хозяйственных операций по списанию нереальной к взысканию задолженности на соответствующих счетах бюджетного учета по поставщику ООО «Максипрод» в сумме</t>
    </r>
    <r>
      <rPr>
        <b/>
        <sz val="14"/>
        <rFont val="Times New Roman"/>
        <family val="1"/>
      </rPr>
      <t xml:space="preserve"> 12 589,25 руб.</t>
    </r>
    <r>
      <rPr>
        <sz val="14"/>
        <rFont val="Times New Roman"/>
        <family val="1"/>
      </rPr>
      <t>, из них по периодам: в 2016 году – в сумме 12 589,25 руб.</t>
    </r>
  </si>
  <si>
    <r>
      <t xml:space="preserve">21. В нарушение пункта 257 Инструкции от 01.12.2010 № 157н, пункта 18 Стандарта «Концептуальные основы бухгалтерского учета и отчетности организаций государственного сектора» от 31.12.2016 № 256н в июле и августе 2017 года установлено неправильное отражение бухгалтерских операций на счетах аналитического учета в сумме </t>
    </r>
    <r>
      <rPr>
        <b/>
        <sz val="14"/>
        <rFont val="Times New Roman"/>
        <family val="1"/>
      </rPr>
      <t xml:space="preserve">90 000 руб. </t>
    </r>
    <r>
      <rPr>
        <sz val="14"/>
        <rFont val="Times New Roman"/>
        <family val="1"/>
      </rPr>
      <t>(аналитический учет ведется по несоответствующим контрагентам, в отношении которых приняты обязательства).</t>
    </r>
  </si>
  <si>
    <r>
      <t xml:space="preserve">22. В нарушение пунктов 1, 3, 4 статьи 242 Бюджетного кодекса Российской Федерации, пункта 2.5.6 Порядка кассового обслуживания исполнения федерального бюджета, бюджетов субъектов Российской Федерации и местных бюджетов и порядок осуществления территориальными органами Федерального казначейства отдельных функций финансовых органов субъектов Российской Федерации и муниципальных образований по исполнению соответствующих бюджетов, утвержденного приказом Федерального казначейства от 10.10.2008 № 8н, установлено не перечисление в доход бюджета Оричевского района средств, поступивших на счета получателей бюджетных средств в 2019 году в порядке погашения дебиторской задолженности прошлых лет, в сумме </t>
    </r>
    <r>
      <rPr>
        <b/>
        <sz val="14"/>
        <rFont val="Times New Roman"/>
        <family val="1"/>
      </rPr>
      <t>151 183,31 руб.</t>
    </r>
  </si>
  <si>
    <r>
      <t xml:space="preserve">23. В нарушение пункта 11 Инструкции от 01.12.2010 №157н за период с 01.01.2017 по 31.08.2019 установлено не отражение финансово-хозяйственных операций по списанию с учета использованных (испорченных) бланков строгой отчетности (квитанций ф. 0504510) на соответствующих счетах бюджетного учета в сумме </t>
    </r>
    <r>
      <rPr>
        <b/>
        <sz val="14"/>
        <rFont val="Times New Roman"/>
        <family val="1"/>
      </rPr>
      <t xml:space="preserve">1 082,9 руб. </t>
    </r>
  </si>
  <si>
    <t>2301 п.3.1.1.</t>
  </si>
  <si>
    <t>2202 2.2.3</t>
  </si>
  <si>
    <r>
      <t>Переплата заработной платы в сумме</t>
    </r>
    <r>
      <rPr>
        <b/>
        <sz val="14"/>
        <rFont val="Times New Roman"/>
        <family val="1"/>
      </rPr>
      <t xml:space="preserve"> 11 145,84 руб.,</t>
    </r>
    <r>
      <rPr>
        <sz val="14"/>
        <rFont val="Times New Roman"/>
        <family val="1"/>
      </rPr>
      <t xml:space="preserve"> в том числе переплата страховых взносов в сумме 2 585,29 руб. удержана в декабре 2019 года.</t>
    </r>
  </si>
  <si>
    <r>
      <t xml:space="preserve">Недоплата заработной платы в сумме </t>
    </r>
    <r>
      <rPr>
        <b/>
        <sz val="14"/>
        <rFont val="Times New Roman"/>
        <family val="1"/>
      </rPr>
      <t>3 238,54 руб.</t>
    </r>
    <r>
      <rPr>
        <sz val="14"/>
        <rFont val="Times New Roman"/>
        <family val="1"/>
      </rPr>
      <t>, была доначислена в декабре 2019 года.</t>
    </r>
  </si>
  <si>
    <r>
      <t xml:space="preserve">В ходе ревизии ведущим бухгалтером в программном комплексе «бюджет-смарт» были исправлены бухгалтерские проводки по выдаче под отчет денежных средств за период с 01.01.2019 по 31.08.2019 на общую сумму </t>
    </r>
    <r>
      <rPr>
        <b/>
        <sz val="14"/>
        <rFont val="Times New Roman"/>
        <family val="1"/>
      </rPr>
      <t>116 688 руб.</t>
    </r>
    <r>
      <rPr>
        <sz val="14"/>
        <rFont val="Times New Roman"/>
        <family val="1"/>
      </rPr>
      <t xml:space="preserve">, также кассиром распечатаны журналы операций по счету «Касса» № 01 за период с 01.01.2019 по 31.08.2019. </t>
    </r>
  </si>
  <si>
    <r>
      <t xml:space="preserve">В ходе ревизии платежные ведомости на выдачу заработной платы на общую сумму </t>
    </r>
    <r>
      <rPr>
        <b/>
        <sz val="14"/>
        <rFont val="Times New Roman"/>
        <family val="1"/>
      </rPr>
      <t>52 830,8 руб.</t>
    </r>
    <r>
      <rPr>
        <sz val="14"/>
        <rFont val="Times New Roman"/>
        <family val="1"/>
      </rPr>
      <t xml:space="preserve"> были подтверждены подписями получателей денежных средств.</t>
    </r>
  </si>
  <si>
    <r>
      <t xml:space="preserve">В ходе ревизии ведущим бухгалтером основные средства на общую сумму </t>
    </r>
    <r>
      <rPr>
        <b/>
        <sz val="14"/>
        <rFont val="Times New Roman"/>
        <family val="1"/>
      </rPr>
      <t>12 200 руб.</t>
    </r>
    <r>
      <rPr>
        <sz val="14"/>
        <rFont val="Times New Roman"/>
        <family val="1"/>
      </rPr>
      <t xml:space="preserve"> (столы 2 шт. на сумму 5 000 руб., стулья 8 шт. на сумму 7 200 руб.) были отражены на счете 1.101.00 «Основные средства» бухгалтерскими справками от 15.01.2019 № б/н.</t>
    </r>
  </si>
  <si>
    <r>
      <t xml:space="preserve">В ходе ревизии ведущим бухгалтером произведено списание продуктов питания согласно меню-требований за август и сентябрь 2019 года на общую сумму </t>
    </r>
    <r>
      <rPr>
        <b/>
        <sz val="14"/>
        <rFont val="Times New Roman"/>
        <family val="1"/>
      </rPr>
      <t>106 032,04 руб.</t>
    </r>
  </si>
  <si>
    <r>
      <t>Показатели главной книги по счету 1.205.31 "Расчеты по доходам от оказания платных услуг (работ)" приведены в соответствие в общей сумме</t>
    </r>
    <r>
      <rPr>
        <b/>
        <sz val="14"/>
        <rFont val="Times New Roman"/>
        <family val="1"/>
      </rPr>
      <t xml:space="preserve"> 122 611,16 руб. </t>
    </r>
    <r>
      <rPr>
        <sz val="14"/>
        <rFont val="Times New Roman"/>
        <family val="1"/>
      </rPr>
      <t>бухгалтерской справкой от 31.08.2019 №0301.</t>
    </r>
  </si>
  <si>
    <r>
      <t>Привести в соответсвие показатели главной книги по счету 1.205.31 "Расчеты по доходам от оказания платных услуг (работ)" в общей сумме</t>
    </r>
    <r>
      <rPr>
        <b/>
        <sz val="14"/>
        <rFont val="Times New Roman"/>
        <family val="1"/>
      </rPr>
      <t xml:space="preserve"> 122 611,16 руб. </t>
    </r>
  </si>
  <si>
    <r>
      <t xml:space="preserve">1.В нарушение п.21  Федерального стандарта бухгалтерского учета для организаций государственного сектора от 31.12.2016 № 256 н и п.11  Инструкции от 01.12.2010 № 157н несвоевременное отражение финансово-хозяйственных операций (несвоевременно оформлены приходные и расходные кассовые ордера)  на соответствующих счетах бюджетного учета в сумме </t>
    </r>
    <r>
      <rPr>
        <b/>
        <sz val="14"/>
        <rFont val="Times New Roman"/>
        <family val="1"/>
      </rPr>
      <t>144 467,43 руб.</t>
    </r>
    <r>
      <rPr>
        <sz val="14"/>
        <rFont val="Times New Roman"/>
        <family val="1"/>
      </rPr>
      <t>, из них: в 2017 году - в сумме 138 467,43 руб., в 2018 году – в сумме 6 000 руб.</t>
    </r>
  </si>
  <si>
    <r>
      <t>В ходе ревизии бухгалтером приходные и расходные кассовые ордера были перепечатаны на общую сумму</t>
    </r>
    <r>
      <rPr>
        <b/>
        <sz val="14"/>
        <rFont val="Times New Roman"/>
        <family val="1"/>
      </rPr>
      <t xml:space="preserve"> 144 467,43 руб. </t>
    </r>
  </si>
  <si>
    <r>
      <t xml:space="preserve">2. В нарушение п.337 Инструкции от 01.12.2010 № 157н списание товарно-материальных ценностей (квитанций) без подтверждающих документов (Актов о списании бланков строгой отчетности) на общую сумму </t>
    </r>
    <r>
      <rPr>
        <b/>
        <sz val="14"/>
        <color indexed="8"/>
        <rFont val="Times New Roman"/>
        <family val="1"/>
      </rPr>
      <t>2 976,56</t>
    </r>
    <r>
      <rPr>
        <sz val="14"/>
        <color indexed="8"/>
        <rFont val="Times New Roman"/>
        <family val="1"/>
      </rPr>
      <t xml:space="preserve"> руб., из них по периодам: в 2017 году – 1 052 руб.; в 2018 году – 906 руб.; в 2019 году – 1 018,56 руб.
</t>
    </r>
    <r>
      <rPr>
        <sz val="14"/>
        <color indexed="8"/>
        <rFont val="Times New Roman"/>
        <family val="1"/>
      </rPr>
      <t xml:space="preserve">
</t>
    </r>
  </si>
  <si>
    <r>
      <t xml:space="preserve">В ходе ревизии бухгалтером ЦБ Управления культуры были оформлены Акты о списании бланков строгой отчетности ф.0504816 от 26.12.2019 №1,2,3 на общую сумму </t>
    </r>
    <r>
      <rPr>
        <b/>
        <sz val="14"/>
        <rFont val="Times New Roman"/>
        <family val="1"/>
      </rPr>
      <t>2 976,56 руб.</t>
    </r>
  </si>
  <si>
    <r>
      <t xml:space="preserve">3. В нарушение п. 53  Инструкции от 01.12.2010 № 157н неправильное отражение бухгалтерских операций на счетах бюджетного учета (книжный фонд числиться на счете 4.101.37 «Биологические ресурсы») в сумме </t>
    </r>
    <r>
      <rPr>
        <b/>
        <sz val="14"/>
        <rFont val="Times New Roman"/>
        <family val="1"/>
      </rPr>
      <t xml:space="preserve">7400 </t>
    </r>
    <r>
      <rPr>
        <sz val="14"/>
        <rFont val="Times New Roman"/>
        <family val="1"/>
      </rPr>
      <t>руб. в 2019 году.</t>
    </r>
  </si>
  <si>
    <r>
      <t>В ходе ревизии бухгалтером неправильное отражение исправлено бухгалтерской справкой от 23.12.2019 №92 в сумме</t>
    </r>
    <r>
      <rPr>
        <b/>
        <sz val="14"/>
        <rFont val="Times New Roman"/>
        <family val="1"/>
      </rPr>
      <t xml:space="preserve"> 7 400 руб. </t>
    </r>
  </si>
  <si>
    <r>
      <t xml:space="preserve">4. В нарушение п. 34 Инструкции от 01.12.2010 № 157н, п. 2 Приложения № 5 Приказа Минфина России от 30.03.2015 № 52н нарушение порядка оприходования основных средств, выразившееся в принятии к учету основных средств (видеокамера, кларнет, туба, саксофон и др.) в общей сумме </t>
    </r>
    <r>
      <rPr>
        <b/>
        <sz val="14"/>
        <rFont val="Times New Roman"/>
        <family val="1"/>
      </rPr>
      <t>204 366,99 руб</t>
    </r>
    <r>
      <rPr>
        <sz val="14"/>
        <rFont val="Times New Roman"/>
        <family val="1"/>
      </rPr>
      <t xml:space="preserve">. без основания для отражения, а именно без первичного учетного документа - акта о приеме – передаче объектов нефинансовых активов, в том числе по периодам: в 2016 году – в сумме 47 910 руб., в 2017 году – в сумме 156 456,99 руб. 
</t>
    </r>
  </si>
  <si>
    <r>
      <t xml:space="preserve">В ходе ревизии бухгалтером были оформлены первичные учетные документы по принятию к учету основных средств - акты о приеме – передаче объектов нефинансовых активов (ф. 0504101) на общую сумму </t>
    </r>
    <r>
      <rPr>
        <b/>
        <sz val="14"/>
        <rFont val="Times New Roman"/>
        <family val="1"/>
      </rPr>
      <t xml:space="preserve">204 366,99 руб. </t>
    </r>
  </si>
  <si>
    <r>
      <t xml:space="preserve">5. В нарушение п.1, п.3 ст. 9 Федерального закона от 06.12.2011 № 402-ФЗ «О бухгалтерском учете», п. 34 Инструкции от 01.12.2010 № 157н  и п. 2 Приложения № 5 Методических указаний по применению форм первичных учетных документов и регистров бухгалтерского учета от 30.03.2015 № 52н списание товарно-материальных ценностей (музыкального центра, системного блока, видеокамеры, комплекта компьютерной техники, телевизора) без подтверждающих документов, а именно без акта о списании объектов нефинансовых активов ф. 0504104 на общую сумму </t>
    </r>
    <r>
      <rPr>
        <b/>
        <sz val="14"/>
        <rFont val="Times New Roman"/>
        <family val="1"/>
      </rPr>
      <t>83 822,35 руб.</t>
    </r>
    <r>
      <rPr>
        <sz val="14"/>
        <rFont val="Times New Roman"/>
        <family val="1"/>
      </rPr>
      <t xml:space="preserve"> в</t>
    </r>
    <r>
      <rPr>
        <b/>
        <sz val="14"/>
        <rFont val="Times New Roman"/>
        <family val="1"/>
      </rPr>
      <t xml:space="preserve"> </t>
    </r>
    <r>
      <rPr>
        <sz val="14"/>
        <rFont val="Times New Roman"/>
        <family val="1"/>
      </rPr>
      <t>2016 году.</t>
    </r>
  </si>
  <si>
    <r>
      <t xml:space="preserve">В ходе ревизии бухгалтером был оформлен акт о списании объектов нефинансовых активов на общую сумму </t>
    </r>
    <r>
      <rPr>
        <b/>
        <sz val="14"/>
        <rFont val="Times New Roman"/>
        <family val="1"/>
      </rPr>
      <t xml:space="preserve">83 822,35 руб. </t>
    </r>
  </si>
  <si>
    <r>
      <t>6. В нарушение п. 31 Инструкции от 01.12.2010 № 157н и п. 4 ст. 11 Федерального закона от 06.12.2011 № 402-ФЗ «О бухгалтерском учете» наличие неучтенных в установленном порядке нефинансовых активов (МФУ CANON- MF232W, Принтер EPSON L120, Ноутбук HP 15-D050SR) в 2019 году на общую сумму</t>
    </r>
    <r>
      <rPr>
        <b/>
        <sz val="14"/>
        <rFont val="Times New Roman"/>
        <family val="1"/>
      </rPr>
      <t xml:space="preserve"> 38 840 руб. </t>
    </r>
  </si>
  <si>
    <r>
      <t xml:space="preserve">Выявленные неучтенные основные средства на общую сумму </t>
    </r>
    <r>
      <rPr>
        <b/>
        <sz val="14"/>
        <rFont val="Times New Roman"/>
        <family val="1"/>
      </rPr>
      <t xml:space="preserve">38 840 руб. </t>
    </r>
    <r>
      <rPr>
        <sz val="14"/>
        <rFont val="Times New Roman"/>
        <family val="1"/>
      </rPr>
      <t>бухгалтером были поставлены на забалансовый счет 21 «Основные средства в эксплуатации» бухгалтерской справкой от 26.12.2019 №13; актом о приеме-передаче объектов нефинансовых активов от 26.12.2019 №13 на основании инвентаризационной описи.</t>
    </r>
  </si>
  <si>
    <r>
      <t xml:space="preserve">МБОУ ДО "Оричевская музыкальная школа" Оричевского района, </t>
    </r>
    <r>
      <rPr>
        <b/>
        <sz val="14"/>
        <rFont val="Times New Roman"/>
        <family val="1"/>
      </rPr>
      <t>ревизия</t>
    </r>
    <r>
      <rPr>
        <sz val="14"/>
        <rFont val="Times New Roman"/>
        <family val="1"/>
      </rPr>
      <t xml:space="preserve"> финансово-хозяйственной деятельности</t>
    </r>
  </si>
  <si>
    <r>
      <t xml:space="preserve">Отразить бухгалтерские операции по поступлению средств на восстановление кассовых расходов, а также платежные поручения на перечисление за услуги интернет и страховых взносов на обязательное медицинское страхование в ФФОМС на бюджетном счете 304.05 «Расчеты по платежам из бюджета с финансовым органом» на общую сумму </t>
    </r>
    <r>
      <rPr>
        <b/>
        <sz val="14"/>
        <rFont val="Times New Roman"/>
        <family val="1"/>
      </rPr>
      <t>209 068,85 руб.</t>
    </r>
    <r>
      <rPr>
        <sz val="14"/>
        <rFont val="Times New Roman"/>
        <family val="1"/>
      </rPr>
      <t xml:space="preserve"> </t>
    </r>
    <r>
      <rPr>
        <b/>
        <sz val="14"/>
        <rFont val="Times New Roman"/>
        <family val="1"/>
      </rPr>
      <t>до 28.02.2020.</t>
    </r>
  </si>
  <si>
    <r>
      <t xml:space="preserve">Отразить ограждение территории школы на счете 1.101.12 «Нежилые помещения (здания и сооружения)» в сумме </t>
    </r>
    <r>
      <rPr>
        <b/>
        <sz val="14"/>
        <rFont val="Times New Roman"/>
        <family val="1"/>
      </rPr>
      <t xml:space="preserve">301 500 руб. </t>
    </r>
  </si>
  <si>
    <r>
      <t xml:space="preserve">Отразить бухгалтерские операции на счетах бюджетного учета  (платежное поручение на перечисление НДФЛ, страховых взносов) в общей сумме </t>
    </r>
    <r>
      <rPr>
        <b/>
        <sz val="14"/>
        <rFont val="Times New Roman"/>
        <family val="1"/>
      </rPr>
      <t>125 173,53 руб. до 24.01.2020.</t>
    </r>
  </si>
  <si>
    <r>
      <t xml:space="preserve">Отразить бухгалтерские операции на счетах бюджетного учета (платежное поручение на возврат по реестрам компенсации по коммунальным услугам) на общую сумму </t>
    </r>
    <r>
      <rPr>
        <b/>
        <sz val="14"/>
        <rFont val="Times New Roman"/>
        <family val="1"/>
      </rPr>
      <t>10 463,13 руб.до 24.01.2020.</t>
    </r>
  </si>
  <si>
    <r>
      <t xml:space="preserve">Отразить библиотечный фонд на счете 1.101.38 в сумме </t>
    </r>
    <r>
      <rPr>
        <b/>
        <sz val="14"/>
        <rFont val="Times New Roman"/>
        <family val="1"/>
      </rPr>
      <t>1 385 615,21 руб. до 24.01.2020.</t>
    </r>
  </si>
  <si>
    <r>
      <t xml:space="preserve">Начислить амортизацию  в размере 100 % на библиотечный фонд, на общую сумму </t>
    </r>
    <r>
      <rPr>
        <b/>
        <sz val="14"/>
        <rFont val="Times New Roman"/>
        <family val="1"/>
      </rPr>
      <t>318 132,19 руб. до 24.01.2020.</t>
    </r>
  </si>
  <si>
    <r>
      <t>Отразить финансово-хозяйственные операции на соответствующих счетах бюджетного учета (по постановке имущества на забалансовый счет 26 «Имущество, переданное в безвозмездное пользование») в сумме</t>
    </r>
    <r>
      <rPr>
        <b/>
        <sz val="14"/>
        <rFont val="Times New Roman"/>
        <family val="1"/>
      </rPr>
      <t xml:space="preserve"> 1 605 646,27 руб. до 24.01.2020. </t>
    </r>
  </si>
  <si>
    <r>
      <t>Отразить бухгалтерские операции на счетах бюджетного учета (начисление родительской платы за лагерь) на общую сумму</t>
    </r>
    <r>
      <rPr>
        <b/>
        <sz val="14"/>
        <rFont val="Times New Roman"/>
        <family val="1"/>
      </rPr>
      <t xml:space="preserve"> 31 659,66 руб. до 24.01.2020.</t>
    </r>
  </si>
  <si>
    <r>
      <t xml:space="preserve">Отразить бухгалтерские операции на счетах бюджетного учета (начисление штрафа Роспотребнадзора, поступление денежных средств в кассу, выдача в подотчет) на общую сумму </t>
    </r>
    <r>
      <rPr>
        <b/>
        <sz val="14"/>
        <rFont val="Times New Roman"/>
        <family val="1"/>
      </rPr>
      <t xml:space="preserve">30 000 руб. до 24.01.2020. </t>
    </r>
  </si>
  <si>
    <r>
      <t>Отразить финансово-хозяйственные операции (по принятию к учёту материальных запасов (металлолома), списание стоимости металлолома при его реализации, начисление дохода полученного от реализации металлолома, поступление денежных средств в кассу учреждения, поступление в доход бюджета денежных средств) на счетах бюджетного учета на общую сумму</t>
    </r>
    <r>
      <rPr>
        <b/>
        <sz val="14"/>
        <rFont val="Times New Roman"/>
        <family val="1"/>
      </rPr>
      <t xml:space="preserve"> 8 049,60 руб. до 24.01.2020.</t>
    </r>
  </si>
  <si>
    <r>
      <t xml:space="preserve">Отразить финансово-хозяйственную операцию (принятие к бюджетному учету объектов основных средств (музыкальной аппаратуры) по первоначальной стоимости, сформированной при безвозмездном получении) на соответствующих счетах бюджетного учета в общей сумме </t>
    </r>
    <r>
      <rPr>
        <b/>
        <sz val="14"/>
        <rFont val="Times New Roman"/>
        <family val="1"/>
      </rPr>
      <t>40 303 руб. до 24.01.2020.</t>
    </r>
  </si>
  <si>
    <r>
      <t xml:space="preserve">Привести в соответствие показатели регистров бухгалтерского учета (главной книги, журнала операции расчетов по оплате труда) первичным учетным документам (расчетно-платежной ведомости) по аналитическому счету 1.302.11 «Расчеты по заработной плате», 1.302.12 «Расчеты по прочим несоциальным выплатам персоналу в денежной форме» в общей сумме </t>
    </r>
    <r>
      <rPr>
        <b/>
        <sz val="14"/>
        <rFont val="Times New Roman"/>
        <family val="1"/>
      </rPr>
      <t xml:space="preserve">64 121,44 руб. до 24.01.2020. </t>
    </r>
    <r>
      <rPr>
        <sz val="14"/>
        <rFont val="Times New Roman"/>
        <family val="1"/>
      </rPr>
      <t xml:space="preserve">
 </t>
    </r>
  </si>
  <si>
    <r>
      <t xml:space="preserve">Привести в соответствие фактические обязательства (кредиторскую задолженность перед Кировский филиал АО «ЭнергосбыТ Плюс», Кировский филиал ПАО «Ростелеком») в сумме </t>
    </r>
    <r>
      <rPr>
        <b/>
        <sz val="14"/>
        <color indexed="8"/>
        <rFont val="Times New Roman"/>
        <family val="1"/>
      </rPr>
      <t>41 113,55 руб. до 24.01.2020.</t>
    </r>
  </si>
  <si>
    <r>
      <t xml:space="preserve">Привести в соответствие фактические обязательства (дебиторскую задолженность перед ООО «СТЭКС») в сумме </t>
    </r>
    <r>
      <rPr>
        <b/>
        <sz val="14"/>
        <color indexed="8"/>
        <rFont val="Times New Roman"/>
        <family val="1"/>
      </rPr>
      <t>276 118,97 руб. до 24.01.2020.</t>
    </r>
  </si>
  <si>
    <r>
      <t xml:space="preserve">Привести в соответствии отражение бухгалтерких операций на счетах аналитического учета в общей сумме </t>
    </r>
    <r>
      <rPr>
        <b/>
        <sz val="14"/>
        <rFont val="Times New Roman"/>
        <family val="1"/>
      </rPr>
      <t>164 708,05 руб. по поставщикам до 24.01.2020.</t>
    </r>
  </si>
  <si>
    <r>
      <t xml:space="preserve">Отразить финансово-хозяйственные операции (счета – фактуры) на соответствующих счетах бюджетного учета в общей сумме </t>
    </r>
    <r>
      <rPr>
        <b/>
        <sz val="14"/>
        <rFont val="Times New Roman"/>
        <family val="1"/>
      </rPr>
      <t>180 056,44 руб. до 24.01.2020.</t>
    </r>
  </si>
  <si>
    <r>
      <t xml:space="preserve">Принять меры по возмещению в бюджет переплаты за водоснабжение в сумме </t>
    </r>
    <r>
      <rPr>
        <b/>
        <sz val="14"/>
        <rFont val="Times New Roman"/>
        <family val="1"/>
      </rPr>
      <t>4 252,36 руб. до 24.01.2020.</t>
    </r>
  </si>
  <si>
    <r>
      <t xml:space="preserve">Принять меры по возмещению в бюджет переплаты за теплоснабжение в сумме </t>
    </r>
    <r>
      <rPr>
        <b/>
        <sz val="14"/>
        <rFont val="Times New Roman"/>
        <family val="1"/>
      </rPr>
      <t>8 973,42 руб. до 28.02.2020.</t>
    </r>
  </si>
  <si>
    <r>
      <t xml:space="preserve">Отразить бухгалтерские операции на счетах бюджетного учета по принятию к учету объектов основных средств по первоначальной стоимости (зонта вентиляционного, столов и стульев детских, многофункционального устройства) в сумме </t>
    </r>
    <r>
      <rPr>
        <b/>
        <sz val="14"/>
        <rFont val="Times New Roman"/>
        <family val="1"/>
      </rPr>
      <t>39 140 руб. до 28.02.2020.</t>
    </r>
  </si>
  <si>
    <r>
      <t xml:space="preserve">Отразить бухгалтерские операции на счетах бюджетного учета путем заключения показателей по счетам 401.10 «Доходы текущего финансового года», 401.20 «Расходы текущего финансового года», 304.05 «Расчеты по платежам из бюджета с финансовым органом» на общую сумму </t>
    </r>
    <r>
      <rPr>
        <b/>
        <sz val="14"/>
        <rFont val="Times New Roman"/>
        <family val="1"/>
      </rPr>
      <t>19 149 113,41 руб. до 28.02.2020.</t>
    </r>
  </si>
  <si>
    <r>
      <t xml:space="preserve">Принять меры по взысканию долгосрочной (от трех месяцев и более) дебиторской задолженности по подотчетному лицу в сумме </t>
    </r>
    <r>
      <rPr>
        <b/>
        <sz val="14"/>
        <rFont val="Times New Roman"/>
        <family val="1"/>
      </rPr>
      <t>2 347,14 руб. до 28.02.2020.</t>
    </r>
  </si>
  <si>
    <r>
      <t xml:space="preserve">Перечислить в доход бюджета Оричевского района денежные средства, поступившие на счета получателей бюджетных средств в 2019 году в порядке погашения дебиторской задолженности прошлых лет, в сумме </t>
    </r>
    <r>
      <rPr>
        <b/>
        <sz val="14"/>
        <rFont val="Times New Roman"/>
        <family val="1"/>
      </rPr>
      <t>151 183,31 руб. до 28.02.2020.</t>
    </r>
  </si>
  <si>
    <r>
      <t>Отразить финансово-хозяйственные операции по списанию с учета использованных (испорченных) бланков строгой отчетности (квитанций ф. 0504510) на соответствующих счетах бюджетного учета в сумме</t>
    </r>
    <r>
      <rPr>
        <b/>
        <sz val="14"/>
        <rFont val="Times New Roman"/>
        <family val="1"/>
      </rPr>
      <t xml:space="preserve"> 1 082,9 руб. до 28.02.2020. </t>
    </r>
  </si>
  <si>
    <r>
      <t xml:space="preserve">Принять к учету в качестве самостоятельного инвентарного объекта систему охранного телевидения в сумме </t>
    </r>
    <r>
      <rPr>
        <b/>
        <sz val="14"/>
        <rFont val="Times New Roman"/>
        <family val="1"/>
      </rPr>
      <t>45 000 руб. до 28.02.2020.</t>
    </r>
  </si>
  <si>
    <r>
      <t xml:space="preserve">Возместить в районный бюджет дебиторскую задолженность по родительской плате за непосещение детей без уважительной причины в сумме </t>
    </r>
    <r>
      <rPr>
        <b/>
        <sz val="14"/>
        <rFont val="Times New Roman"/>
        <family val="1"/>
      </rPr>
      <t>2 695 руб. до 28.02.2020.</t>
    </r>
  </si>
  <si>
    <r>
      <t xml:space="preserve">Привести в соответствие данные начисленной заработной платы, а также удержаний из неё, отраженные в регистрах бухгалтерского учета (главной книге ф. 0504072, журналах операций расчетов по оплате труда, денежному довольствию и стипендиям № 06) с данными, отраженными в расчетно-платежной ведомости, в сумме </t>
    </r>
    <r>
      <rPr>
        <b/>
        <sz val="14"/>
        <rFont val="Times New Roman"/>
        <family val="1"/>
      </rPr>
      <t>37 748,06 руб. до 28.02.2020.</t>
    </r>
  </si>
  <si>
    <r>
      <t xml:space="preserve">Привести в соответствие показатели регистров бухгалтерского учета (главной книги ф. 0504072, журнала операций расчетов по оплате труда, денежному довольствию и стипендиям № 06) первичным учетным документам (в расчетно-платежной ведомости выплаты по сотрудникам разнесены на большие суммы, чем выдано по платежным документам) в сумме </t>
    </r>
    <r>
      <rPr>
        <b/>
        <sz val="14"/>
        <rFont val="Times New Roman"/>
        <family val="1"/>
      </rPr>
      <t>6 125,5 руб. до 28.02.2020.</t>
    </r>
  </si>
  <si>
    <r>
      <t>Привести в соответствие показатели главной книги (ф.0504072) по счетам 302.11 «Расчеты по заработной плате», 302.13 ««Расчеты по начислениям на выплаты по оплате труда» показателям бюджетной отчетности (ф.0503169) в сумме</t>
    </r>
    <r>
      <rPr>
        <b/>
        <sz val="14"/>
        <rFont val="Times New Roman"/>
        <family val="1"/>
      </rPr>
      <t xml:space="preserve"> 112 629,19 руб. до 28.02.2020.</t>
    </r>
  </si>
  <si>
    <r>
      <t xml:space="preserve">17. В нарушение пункта 84 Инструкции от 06.12.2010 № 162н установлено неправильное отражение бухгалтерских операций на счетах бюджетного учета (средства по дебету счета 208.00 «Расчеты с подотчетными лицами» выданы по одной бюджетной классификации, а авансовые отчеты отражены по другой бюджетной классификации) в сумме </t>
    </r>
    <r>
      <rPr>
        <b/>
        <sz val="14"/>
        <rFont val="Times New Roman"/>
        <family val="1"/>
      </rPr>
      <t>62 630,37 руб.</t>
    </r>
    <r>
      <rPr>
        <sz val="14"/>
        <rFont val="Times New Roman"/>
        <family val="1"/>
      </rPr>
      <t>, из них по периодам: в 2018 году – в сумме 34 005,37 руб.; в 2019 году - в сумме 28 625 руб.</t>
    </r>
  </si>
  <si>
    <r>
      <t xml:space="preserve">Отразить финансово-хозяйственные операции по списанию нереальной к взысканию задолженности на соответствующих счетах бюджетного учета по поставщику ООО «Максипрод» в сумме </t>
    </r>
    <r>
      <rPr>
        <b/>
        <sz val="14"/>
        <rFont val="Times New Roman"/>
        <family val="1"/>
      </rPr>
      <t>12 589,25 руб. до 28.02.2020.</t>
    </r>
  </si>
  <si>
    <r>
      <t xml:space="preserve">Отразить финансово-хозяйственные операции по списанию нереальной к взысканию задолженности подотчетного лица на соответствующих счетах бюджетного учета в сумме </t>
    </r>
    <r>
      <rPr>
        <b/>
        <sz val="14"/>
        <rFont val="Times New Roman"/>
        <family val="1"/>
      </rPr>
      <t>60 376,77 руб. до 28.02.2020.</t>
    </r>
  </si>
  <si>
    <r>
      <t xml:space="preserve">Обеспечить перенос неправильно отраженных бухгалтерских операций на счетах бюджетного учета в сумме </t>
    </r>
    <r>
      <rPr>
        <b/>
        <sz val="14"/>
        <rFont val="Times New Roman"/>
        <family val="1"/>
      </rPr>
      <t xml:space="preserve">90 000 руб. до 28.02.2020. </t>
    </r>
  </si>
  <si>
    <r>
      <t>Обеспечить перенос неправильно отраженных бухгалтерских операций на счетах бюджетного учета (выдача наличных денежных средств под отчет) в сумме</t>
    </r>
    <r>
      <rPr>
        <b/>
        <sz val="14"/>
        <rFont val="Times New Roman"/>
        <family val="1"/>
      </rPr>
      <t xml:space="preserve"> 64 539,52 руб. до 28.02.2020.</t>
    </r>
  </si>
  <si>
    <r>
      <t>Обеспечить перенос неправильно отраженных бухгалтерских операций по перечислению с расчетного счета пособий по временной нетрудоспособности и по уходу до 1,5 лет с бюджетного счета 210.03 «Расчеты с финансовым органом по наличным денежным средствам» в сумме</t>
    </r>
    <r>
      <rPr>
        <b/>
        <sz val="14"/>
        <rFont val="Times New Roman"/>
        <family val="1"/>
      </rPr>
      <t xml:space="preserve"> 26 907,84 руб. до 28.02.2020.</t>
    </r>
  </si>
  <si>
    <r>
      <t xml:space="preserve">Обеспечить перенос неправильно отраженных бухгалтерских операций на счетах бюджетного учета (средства по дебету счета 208.00 «Расчеты с подотчетными лицами» выданы по одной бюджетной классификации, а авансовые отчеты отражены по другой бюджетной классификации) в сумме </t>
    </r>
    <r>
      <rPr>
        <b/>
        <sz val="14"/>
        <rFont val="Times New Roman"/>
        <family val="1"/>
      </rPr>
      <t>62 630,37 руб. до 28.02.2020.</t>
    </r>
  </si>
  <si>
    <r>
      <t xml:space="preserve">Устранить нарушение п. 21, 26 Стандарта «Концептуальные основы бухгалтерского учета и отчетности организаций государственного сектора» от 31.12.2016 № 256н а именно: предоставить первичные учетные документы с подтвержденными подписями получателей денежных средств в сумме </t>
    </r>
    <r>
      <rPr>
        <b/>
        <sz val="14"/>
        <rFont val="Times New Roman"/>
        <family val="1"/>
      </rPr>
      <t>22 273,15 руб. до 28.02.2020.</t>
    </r>
  </si>
  <si>
    <t>3130 п.4.4.11</t>
  </si>
  <si>
    <r>
      <t xml:space="preserve">В ходе ревизии приходные и расходные кассовые ордера были перепечатаны  на общую сумму </t>
    </r>
    <r>
      <rPr>
        <b/>
        <sz val="14"/>
        <color indexed="8"/>
        <rFont val="Times New Roman"/>
        <family val="1"/>
      </rPr>
      <t>43 608,62 руб</t>
    </r>
  </si>
  <si>
    <r>
      <t xml:space="preserve">В ходе ревизии были оформлены Акты о списании бланков строгой отчетности на общую сумму </t>
    </r>
    <r>
      <rPr>
        <b/>
        <sz val="14"/>
        <rFont val="Times New Roman"/>
        <family val="1"/>
      </rPr>
      <t>715,30 руб.</t>
    </r>
  </si>
  <si>
    <t>3130 п.4.4.2</t>
  </si>
  <si>
    <r>
      <t>В ходе ревизии неправильное отражение бухгалтерских операций на общую сумму</t>
    </r>
    <r>
      <rPr>
        <b/>
        <sz val="14"/>
        <rFont val="Times New Roman"/>
        <family val="1"/>
      </rPr>
      <t xml:space="preserve"> 115,80 руб</t>
    </r>
    <r>
      <rPr>
        <sz val="14"/>
        <rFont val="Times New Roman"/>
        <family val="1"/>
      </rPr>
      <t xml:space="preserve">. исправлено бухгалтерской справкой от 17.12.2019 № 67. </t>
    </r>
  </si>
  <si>
    <r>
      <t xml:space="preserve">Переплата заработной платы в сумме </t>
    </r>
    <r>
      <rPr>
        <b/>
        <sz val="14"/>
        <rFont val="Times New Roman"/>
        <family val="1"/>
      </rPr>
      <t>2 268,18 руб</t>
    </r>
    <r>
      <rPr>
        <sz val="14"/>
        <rFont val="Times New Roman"/>
        <family val="1"/>
      </rPr>
      <t xml:space="preserve">., в том числе переплата страховых взносов в сумме 526,11 руб. удержана в  декабре 2019 года </t>
    </r>
  </si>
  <si>
    <r>
      <t xml:space="preserve">5. В нарушение пункта 34 Инструкции от 01.12.2010 № 157н и пункта  2 Методических указаний по применению форм первичных учетных документов и регистров бухгалтерского учета от 30.03.2015 № 52н  установлено нарушение порядка оприходования основных средств в сумме </t>
    </r>
    <r>
      <rPr>
        <b/>
        <sz val="14"/>
        <rFont val="Times New Roman"/>
        <family val="1"/>
      </rPr>
      <t xml:space="preserve">3 800 руб. </t>
    </r>
    <r>
      <rPr>
        <sz val="14"/>
        <rFont val="Times New Roman"/>
        <family val="1"/>
      </rPr>
      <t xml:space="preserve">выразившееся в принятии к учету основных средств без оформления первичного учетного документа - акта о приеме – передаче объектов нефинансовых активов ф. 0504101, их них по периодам: 
в 2017 году – в сумме 3 800 руб. 
</t>
    </r>
  </si>
  <si>
    <r>
      <t>В ходе ревизии  был оформлен первичный учетный документ по принятию к учету основных средств - акт о приеме – передаче объектов нефинансовых активов (ф. 0504101) в сумме</t>
    </r>
    <r>
      <rPr>
        <b/>
        <sz val="14"/>
        <rFont val="Times New Roman"/>
        <family val="1"/>
      </rPr>
      <t xml:space="preserve"> 3 800 руб.</t>
    </r>
    <r>
      <rPr>
        <sz val="14"/>
        <rFont val="Times New Roman"/>
        <family val="1"/>
      </rPr>
      <t xml:space="preserve"> </t>
    </r>
  </si>
  <si>
    <r>
      <t xml:space="preserve">6. В нарушение пункта 2 Приложения №5 Методического указания по применению форм первичных учетных документов и формированию регистров бухгалтерского учета от 30.03.2015 №52н, статьи 9 Федерального закона от 06.12.2011 № 402-ФЗ «О бухгалтерском учете» установлена стоимость списанных товарно – материальных ценностей без оформления соответствующих первичных документов на общую сумму </t>
    </r>
    <r>
      <rPr>
        <b/>
        <sz val="14"/>
        <rFont val="Times New Roman"/>
        <family val="1"/>
      </rPr>
      <t>12 019 руб.,</t>
    </r>
    <r>
      <rPr>
        <sz val="14"/>
        <rFont val="Times New Roman"/>
        <family val="1"/>
      </rPr>
      <t xml:space="preserve"> из них по периодам: 
в 2017 году - в сумме 3 299 руб. 
в 2018 году - в сумме 8 720 руб. 
</t>
    </r>
  </si>
  <si>
    <r>
      <t xml:space="preserve">В ходе ревизии  были оформлены первичные учетные документы по передаче в эксплуатацию основных средств, стоимостью до 3000 (10 000) руб. - ведомости выдачи материальных ценностей на нужды учреждения (ф.0504210) на общую сумму </t>
    </r>
    <r>
      <rPr>
        <b/>
        <sz val="14"/>
        <rFont val="Times New Roman"/>
        <family val="1"/>
      </rPr>
      <t>12 019 руб.</t>
    </r>
  </si>
  <si>
    <r>
      <t xml:space="preserve">МБОУ ДО «Коршикская школа искусств» Оричевского района, </t>
    </r>
    <r>
      <rPr>
        <b/>
        <sz val="14"/>
        <rFont val="Times New Roman"/>
        <family val="1"/>
      </rPr>
      <t>ревизия</t>
    </r>
    <r>
      <rPr>
        <sz val="14"/>
        <rFont val="Times New Roman"/>
        <family val="1"/>
      </rPr>
      <t xml:space="preserve"> финансово-хозяйственной деятельности</t>
    </r>
  </si>
  <si>
    <r>
      <t xml:space="preserve">3. В нарушение пункта 337 Инструкции от 01.12.2010 № 157н, пункта 10.4 Учетной политики от 18.01.2014 № 01/2 и пункта 10.4 Учетной политики от 29.12.2017 № 12 установлено неправильное отражение бухгалтерских операций на счетах бухгалтерского учета (списание бланков строгой отчетности (квитанций) не по сумме принятия к учету) на общую сумму </t>
    </r>
    <r>
      <rPr>
        <b/>
        <sz val="14"/>
        <rFont val="Times New Roman"/>
        <family val="1"/>
      </rPr>
      <t>115,80 руб</t>
    </r>
    <r>
      <rPr>
        <sz val="14"/>
        <rFont val="Times New Roman"/>
        <family val="1"/>
      </rPr>
      <t xml:space="preserve">., из них по периодам: в 2017 году – в сумме 4,20 руб.; в 2018 году – в сумме 51,30 руб.; в 2019 году – в сумме 60,30 руб. </t>
    </r>
  </si>
  <si>
    <r>
      <t xml:space="preserve">2. В нарушение пункта 337 Инструкции от 01.12.2010 № 157н и пункта 8 Приложения № 12 Учетной политики от 29.12.2017 № 12 установлено списание товарно-материальных ценностей (квитанций) без подтверждающих документов на общую сумму </t>
    </r>
    <r>
      <rPr>
        <b/>
        <sz val="14"/>
        <rFont val="Times New Roman"/>
        <family val="1"/>
      </rPr>
      <t>715,30 руб</t>
    </r>
    <r>
      <rPr>
        <sz val="14"/>
        <rFont val="Times New Roman"/>
        <family val="1"/>
      </rPr>
      <t xml:space="preserve">., из них по периодам: в 2017 году – в сумме 148 руб.; в 2018 году – в сумме 171 руб.; в 2019 году – в сумме 396,30 руб. 
</t>
    </r>
  </si>
  <si>
    <r>
      <t xml:space="preserve">4. В нарушение статей 129, 133 Трудового кодекса РФ за проверяемый период с 01.01.2018 по 31.12.2018 установлена переплата заработной платы в сумме </t>
    </r>
    <r>
      <rPr>
        <b/>
        <sz val="14"/>
        <rFont val="Times New Roman"/>
        <family val="1"/>
      </rPr>
      <t>2 268,18 руб.,</t>
    </r>
    <r>
      <rPr>
        <sz val="14"/>
        <rFont val="Times New Roman"/>
        <family val="1"/>
      </rPr>
      <t xml:space="preserve"> в том числе переплата страховых взносов в сумме 526,11 руб., из них по периодам:в 2018 году – переплата заработной платы в сумме 1 742,07 руб., переплата страховых взносов в сумме 526,11 руб. 
</t>
    </r>
  </si>
  <si>
    <r>
      <t>1. В нарушение пункта 21  Федерального стандарта от 31.12.2016 № 256н и пункта 11 Инструкции от 01.12.2010 № 157н установлено несвоевременное отражение финансово-хозяйственных операций на соответствующих счетах бухгалтерского учета на общую сумму</t>
    </r>
    <r>
      <rPr>
        <b/>
        <sz val="14"/>
        <rFont val="Times New Roman"/>
        <family val="1"/>
      </rPr>
      <t xml:space="preserve"> 43 608,62 руб</t>
    </r>
    <r>
      <rPr>
        <sz val="14"/>
        <rFont val="Times New Roman"/>
        <family val="1"/>
      </rPr>
      <t xml:space="preserve">., из них по периодам: в 2017 году – в сумме 4 855,50 руб.; в 2018 году – в сумме 38 753,13 руб.
</t>
    </r>
  </si>
  <si>
    <t>Должностные лица по результатам ревизии к ответственности не привлечены.</t>
  </si>
  <si>
    <r>
      <t xml:space="preserve">Обеспечить перенос неправильно отраженных бухгалтерских операций на счетах бюджетного учета (дважды отражено платежное поручение на перечисление заработной платы, а также не отражено платежное поручение на перечисление пособия по уходу до 1,5 лет) в сумме </t>
    </r>
    <r>
      <rPr>
        <b/>
        <sz val="14"/>
        <rFont val="Times New Roman"/>
        <family val="1"/>
      </rPr>
      <t>108 889,97 руб. до 28.02.2020</t>
    </r>
  </si>
  <si>
    <r>
      <t xml:space="preserve">Автомобиль Урал-375Е7  списан бухгалтерской справкой от 25.03.2019 №8 в сумме </t>
    </r>
    <r>
      <rPr>
        <b/>
        <sz val="14"/>
        <color indexed="8"/>
        <rFont val="Times New Roman"/>
        <family val="1"/>
      </rPr>
      <t xml:space="preserve">46 042,10 руб. </t>
    </r>
  </si>
  <si>
    <r>
      <t xml:space="preserve">В ходе проверки неправильное отражение бухгалтерских операций на счетах бухгалтерского (бюджетного) учета в сумме </t>
    </r>
    <r>
      <rPr>
        <b/>
        <sz val="14"/>
        <rFont val="Times New Roman"/>
        <family val="1"/>
      </rPr>
      <t>451 427 руб.</t>
    </r>
    <r>
      <rPr>
        <sz val="14"/>
        <rFont val="Times New Roman"/>
        <family val="1"/>
      </rPr>
      <t xml:space="preserve"> ведущим экспертом было исправлено</t>
    </r>
    <r>
      <rPr>
        <b/>
        <sz val="14"/>
        <rFont val="Times New Roman"/>
        <family val="1"/>
      </rPr>
      <t xml:space="preserve"> </t>
    </r>
    <r>
      <rPr>
        <sz val="14"/>
        <rFont val="Times New Roman"/>
        <family val="1"/>
      </rPr>
      <t xml:space="preserve">бухгалтерской справкой от 06.02.2019 №1. </t>
    </r>
  </si>
  <si>
    <r>
      <t xml:space="preserve">Дебиторская задолженность в сумме </t>
    </r>
    <r>
      <rPr>
        <b/>
        <sz val="14"/>
        <rFont val="Times New Roman"/>
        <family val="1"/>
      </rPr>
      <t xml:space="preserve">14 501,31 руб. </t>
    </r>
    <r>
      <rPr>
        <sz val="14"/>
        <rFont val="Times New Roman"/>
        <family val="1"/>
      </rPr>
      <t>по заключенным договорам аренды земельных участков с физическими лицами поступила в доход районного бюджета.</t>
    </r>
  </si>
  <si>
    <t>В целях уменьшения недоимки по найму жилых помещений в суд направлено 51 заявление о выдаче судебного приказа на сумму 259 609 руб.</t>
  </si>
  <si>
    <r>
      <t xml:space="preserve">Денежные средства по возмещению затрат в связи с оплатой взносов на капитальный ремонт по муниципальной картире, переданной в безвозмездное пользование в сумме </t>
    </r>
    <r>
      <rPr>
        <b/>
        <sz val="14"/>
        <rFont val="Times New Roman"/>
        <family val="1"/>
      </rPr>
      <t xml:space="preserve">5519,90 руб. </t>
    </r>
    <r>
      <rPr>
        <sz val="14"/>
        <rFont val="Times New Roman"/>
        <family val="1"/>
      </rPr>
      <t>поступили по платежному поручению от 13.09.2019 №710.</t>
    </r>
  </si>
  <si>
    <r>
      <t xml:space="preserve">Специалистом по земельным вопросам Пустошенского сельского поселения  был сделан перерасчет по договорам аренды земельных участков  физических лиц, произведена оплата в общей сумме </t>
    </r>
    <r>
      <rPr>
        <b/>
        <sz val="14"/>
        <rFont val="Times New Roman"/>
        <family val="1"/>
      </rPr>
      <t>3 779,64 руб</t>
    </r>
    <r>
      <rPr>
        <sz val="14"/>
        <rFont val="Times New Roman"/>
        <family val="1"/>
      </rPr>
      <t xml:space="preserve">., </t>
    </r>
  </si>
  <si>
    <r>
      <t>Дебиторская задолженность по родительской плате за непосещение детей без уважительной причины возмещена в районный бюджет в сумме</t>
    </r>
    <r>
      <rPr>
        <b/>
        <sz val="14"/>
        <rFont val="Times New Roman"/>
        <family val="1"/>
      </rPr>
      <t xml:space="preserve"> 6 650 руб., </t>
    </r>
    <r>
      <rPr>
        <sz val="14"/>
        <rFont val="Times New Roman"/>
        <family val="1"/>
      </rPr>
      <t>в адрес</t>
    </r>
    <r>
      <rPr>
        <b/>
        <sz val="14"/>
        <rFont val="Times New Roman"/>
        <family val="1"/>
      </rPr>
      <t xml:space="preserve"> </t>
    </r>
    <r>
      <rPr>
        <sz val="14"/>
        <rFont val="Times New Roman"/>
        <family val="1"/>
      </rPr>
      <t>должников на общую сумму 2 870 руб. направлены уведомления о задолженности.</t>
    </r>
  </si>
  <si>
    <r>
      <t xml:space="preserve">МОКУ ООШ с. Пустоши в адрес должников направлены претензии на общую сумму 25 350 руб. Дебиторская задолженность в сумме </t>
    </r>
    <r>
      <rPr>
        <b/>
        <sz val="14"/>
        <rFont val="Times New Roman"/>
        <family val="1"/>
      </rPr>
      <t>31 165 руб.</t>
    </r>
    <r>
      <rPr>
        <sz val="14"/>
        <rFont val="Times New Roman"/>
        <family val="1"/>
      </rPr>
      <t xml:space="preserve"> перечислена в районный бюджет.</t>
    </r>
  </si>
  <si>
    <t>Вынесен судебный приказ от 06.08.2019 № 2-3015 о взыскании пеней по  договорам социального найма жилого помещения на сумму 4 757,98 руб.</t>
  </si>
  <si>
    <r>
      <t xml:space="preserve">8. В нарушение пунктов 50, 373 Инструкции от 01.12.2010 № 157н установлено не отражение финансово-хозяйственных операций на соответствующих счетах бюджетного учета (выданные в эксплуатацию основные средства стоимостью до 10 000 руб. не учитываются на забалансовом счете 21) на общую сумму </t>
    </r>
    <r>
      <rPr>
        <b/>
        <sz val="14"/>
        <rFont val="Times New Roman"/>
        <family val="1"/>
      </rPr>
      <t>9 948,60 руб</t>
    </r>
    <r>
      <rPr>
        <sz val="14"/>
        <rFont val="Times New Roman"/>
        <family val="1"/>
      </rPr>
      <t>., из них по периодам: в 2018 году - в сумме 9 948,60 руб.</t>
    </r>
  </si>
  <si>
    <r>
      <t xml:space="preserve">9. В нарушение пунктов 45, 46 Федерального стандарта от 31.12.2016 N 257н и пункта 51 Инструкции от 01.12.2010 №157н установлено не отражение финансово-хозяйственных операций на соответствующих счетах бюджетного учета в сумме </t>
    </r>
    <r>
      <rPr>
        <b/>
        <sz val="14"/>
        <rFont val="Times New Roman"/>
        <family val="1"/>
      </rPr>
      <t>3 068 руб.</t>
    </r>
    <r>
      <rPr>
        <sz val="14"/>
        <rFont val="Times New Roman"/>
        <family val="1"/>
      </rPr>
      <t xml:space="preserve">, в их них по периодам: в 2017 году - в сумме 3 068 руб. </t>
    </r>
  </si>
  <si>
    <r>
      <t xml:space="preserve">МДОКУ детский сад общеразвивающего вида "Тополёк" п. Торфяной Оричевского района, </t>
    </r>
    <r>
      <rPr>
        <b/>
        <sz val="14"/>
        <rFont val="Times New Roman"/>
        <family val="1"/>
      </rPr>
      <t>ревизия</t>
    </r>
    <r>
      <rPr>
        <sz val="14"/>
        <rFont val="Times New Roman"/>
        <family val="1"/>
      </rPr>
      <t xml:space="preserve"> финансово-хозяйственной деятельности</t>
    </r>
  </si>
  <si>
    <t>Информация о результатах проведенных контрольных мероприятий (ревизий, проверок, обследований) управлением финансов Оричевского района за 2019 год</t>
  </si>
  <si>
    <r>
      <t xml:space="preserve">6. В нарушение статьи 162 Бюджетного кодекса РФ, пункта 1.1 договора о возмещении расходов (субпользовании), связанных с использованием помещения от 03.11.2014 № 1 и пункта 2.3.2 договора безвозмездного пользования от 25.01.2019 установлено  использование бюджетных средств на оплату коммунальных услуг (электроэнергии), не возмещаемых Ссудополучателем при сдаче имущества в безвозмездное пользование в сумме </t>
    </r>
    <r>
      <rPr>
        <b/>
        <sz val="14"/>
        <rFont val="Times New Roman"/>
        <family val="1"/>
      </rPr>
      <t>31953,46 руб</t>
    </r>
    <r>
      <rPr>
        <sz val="14"/>
        <rFont val="Times New Roman"/>
        <family val="1"/>
      </rPr>
      <t xml:space="preserve">., из них по периодам: в 2016 году – 1 726,75 руб.; в 2017 году – 11 135,36 руб.; в 2018 году – 13 315,57 руб.; в 2019 году – 5 775,78 руб.
</t>
    </r>
  </si>
  <si>
    <r>
      <t xml:space="preserve">3. В нарушение пункта 34 Инструкции от 01.12.2010 N 157н и пункта 2 Приложения № 5 Методических указания по применению форм первичных учетных документов и регистров бухгалтерского учета от 30.03.2015 № 52н в марте, мае, ноябре, декабре 2017 года, мае 2018 года установлено нарушение порядка оприходования основных средств на общую сумму </t>
    </r>
    <r>
      <rPr>
        <b/>
        <sz val="14"/>
        <rFont val="Times New Roman"/>
        <family val="1"/>
      </rPr>
      <t>94 509 руб</t>
    </r>
    <r>
      <rPr>
        <sz val="14"/>
        <rFont val="Times New Roman"/>
        <family val="1"/>
      </rPr>
      <t xml:space="preserve">., выразившееся в принятии к учету основных средств (шкаф, горка, пенал, ноутбук, конвектор, телевизор, система видеонаблюдения) без оформления первичного учетного документа – акта о приеме-передаче объектов нефинансовых активов (ф.0504101), в том числе по периодам: в 2017 году – в сумме 60 749 руб.; в 2018 году – в сумме 33 760 руб. 
</t>
    </r>
  </si>
  <si>
    <r>
      <t xml:space="preserve">4. В нарушение пункта 34 Инструкции от 01.12.2010 № 157н и пункта 2 Приложения № 5 Методических указаний по применению форм первичных учетных документов и регистров бухгалтерского учета от 30.03.2015 № 52н установлено списание товарно – материальных ценностей без оформления соответствующих первичных документов - ведомостей выдачи материальных ценностей на нужды учреждения (ф.0504210) на общую сумму </t>
    </r>
    <r>
      <rPr>
        <b/>
        <sz val="14"/>
        <rFont val="Times New Roman"/>
        <family val="1"/>
      </rPr>
      <t>25 900 руб</t>
    </r>
    <r>
      <rPr>
        <sz val="14"/>
        <rFont val="Times New Roman"/>
        <family val="1"/>
      </rPr>
      <t xml:space="preserve">., в том числе по периодам: в 2017 году – в сумме 8 900 руб.;
в 2018 году – в сумме 17 000 руб. 
</t>
    </r>
  </si>
  <si>
    <r>
      <t xml:space="preserve">2. В нарушение статьи 158 и статьи 162 Бюджетного кодекса РФ установлено не принятие мер ответственности (в части начисления и взыскания пени), предусмотренных НПА и (или) условиями контрактов (договоров соц. найма) в сумме </t>
    </r>
    <r>
      <rPr>
        <b/>
        <sz val="14"/>
        <rFont val="Times New Roman"/>
        <family val="1"/>
      </rPr>
      <t>15334,97 руб</t>
    </r>
    <r>
      <rPr>
        <sz val="14"/>
        <rFont val="Times New Roman"/>
        <family val="1"/>
      </rPr>
      <t xml:space="preserve">., из них по периодам: в 2017 году – на общую сумму 4 044,22 руб.; в 2018 году – на общую сумму 5 833,17 руб.; в 2019 году – на общую сумму 5 457,58 руб. 
</t>
    </r>
  </si>
  <si>
    <r>
      <t xml:space="preserve">4. В нарушении статьи 158 Бюджетного кодекса РФ установлено не принятие мер ответственности (в части начисления и взыскания пени), предусмотренных НПА и (или) условиями контрактов (договора аренды муниципального имущества) в сумме </t>
    </r>
    <r>
      <rPr>
        <b/>
        <sz val="14"/>
        <rFont val="Times New Roman"/>
        <family val="1"/>
      </rPr>
      <t>518,28 руб.</t>
    </r>
    <r>
      <rPr>
        <sz val="14"/>
        <rFont val="Times New Roman"/>
        <family val="1"/>
      </rPr>
      <t xml:space="preserve">, из них: в 2019 году –  в сумме 518,28 руб.
</t>
    </r>
  </si>
  <si>
    <r>
      <t xml:space="preserve">5. В нарушении статьи 158 Бюджетного кодекса РФ, пункта 4.4. Договора аренды муниципального имущества, пункта 8.1.13 Положения о порядке владения, пользования и распоряжения муниципальным имуществом установлено не принятие коэффициента инфляции при расчете ежегодных арендных платежей, в результате чего не поступили дополнительные платежи в бюджет Гарского сельского поселения на общую сумму </t>
    </r>
    <r>
      <rPr>
        <b/>
        <sz val="14"/>
        <rFont val="Times New Roman"/>
        <family val="1"/>
      </rPr>
      <t>13 815,94 руб</t>
    </r>
    <r>
      <rPr>
        <sz val="14"/>
        <rFont val="Times New Roman"/>
        <family val="1"/>
      </rPr>
      <t xml:space="preserve">. из них по периодам: в 2017 году – на общую сумму 3 572,7 руб., в 2018 году – на общую сумму 4 935,66 руб., в 2019 году – на общую сумму 5 307,58 руб.
</t>
    </r>
  </si>
  <si>
    <r>
      <t xml:space="preserve">2. В нарушение пункта 18  Федерального стандарта от 31.12.2016 № 256н и пункта 1 статьи 10 Федерального закона от 06.12.2011 № 402-ФЗ «О бухгалтерском учете» установлено не отражение финансово-хозяйственных операций на соответствующих счетах бюджетного учета на общую сумму </t>
    </r>
    <r>
      <rPr>
        <b/>
        <sz val="14"/>
        <rFont val="Times New Roman"/>
        <family val="1"/>
      </rPr>
      <t>25 329,86 руб</t>
    </r>
    <r>
      <rPr>
        <sz val="14"/>
        <rFont val="Times New Roman"/>
        <family val="1"/>
      </rPr>
      <t xml:space="preserve">., в том числе по периодам: в 2016 году - в сумме 24 977,73 руб.; в 2017 году - в сумме 236,19 руб.; в 2018 году - в сумме 115,94 руб. 
</t>
    </r>
  </si>
  <si>
    <r>
      <t xml:space="preserve">В ходе ревизии по данным расчетно-платежной ведомости за ноябрь 2019 года переплата заработной платы на общую сумму </t>
    </r>
    <r>
      <rPr>
        <b/>
        <sz val="14"/>
        <rFont val="Times New Roman"/>
        <family val="1"/>
      </rPr>
      <t>2 033,03 руб</t>
    </r>
    <r>
      <rPr>
        <sz val="14"/>
        <rFont val="Times New Roman"/>
        <family val="1"/>
      </rPr>
      <t>., в том числе переплата страховых взносов в сумме 471,56 руб. была удержана в полном объеме.</t>
    </r>
  </si>
  <si>
    <r>
      <t xml:space="preserve">6. В нарушение пункта 34 Инструкции от 01.12.2010 № 157н и пункта  2 Методических указаний по применению форм первичных учетных документов и регистров бухгалтерского учета от 30.03.2015 № 52н в апреле, июне 2017 года и сентябре 2018 года установлено нарушение порядка оприходования основных средств на общую сумму </t>
    </r>
    <r>
      <rPr>
        <b/>
        <sz val="14"/>
        <rFont val="Times New Roman"/>
        <family val="1"/>
      </rPr>
      <t xml:space="preserve">45 532,20 руб. </t>
    </r>
    <r>
      <rPr>
        <sz val="14"/>
        <rFont val="Times New Roman"/>
        <family val="1"/>
      </rPr>
      <t xml:space="preserve">выразившееся в принятии к учету основных средств без оформления первичного учетного документа - акта о приеме – передаче объектов нефинансовых активов ф. 0504101, их них по периодам: в 2017 году – в сумме 34 620 руб.; в 2018 году – в сумме 10 912,20 руб. 
</t>
    </r>
  </si>
  <si>
    <r>
      <t xml:space="preserve">7. В нарушение пункта 25 Федерального стандарта от 31.12.2016 N 256н установлено списание нефинансовых активов по документам, оформленным ненадлежащим образом (в актах о списании материальных запасов отсутствуют подписи председателя и членов комиссии) на общую сумму </t>
    </r>
    <r>
      <rPr>
        <b/>
        <sz val="14"/>
        <rFont val="Times New Roman"/>
        <family val="1"/>
      </rPr>
      <t>34 553 руб</t>
    </r>
    <r>
      <rPr>
        <sz val="14"/>
        <rFont val="Times New Roman"/>
        <family val="1"/>
      </rPr>
      <t xml:space="preserve">., из них по периодам: в 2018 году – в сумме 34 553 руб.
</t>
    </r>
  </si>
  <si>
    <r>
      <t xml:space="preserve">10. В нарушение пункта 2 Приложения №5 Методического указания по применению форм первичных учетных документов и формированию регистров бухгалтерского учета от 30.03.2015 №52н, статьи 9 Федерального закона от 06.12.2011 № 402-ФЗ «О бухгалтерском учете» стоимость списанных товарно – материальных ценностей без оформления соответствующих первичных документов составила на общую сумму </t>
    </r>
    <r>
      <rPr>
        <b/>
        <sz val="14"/>
        <rFont val="Times New Roman"/>
        <family val="1"/>
      </rPr>
      <t>26 548 руб</t>
    </r>
    <r>
      <rPr>
        <sz val="14"/>
        <rFont val="Times New Roman"/>
        <family val="1"/>
      </rPr>
      <t xml:space="preserve">., из них по периодам: в 2017 году - в сумме 16 560 руб.; в 2018 году - в сумме 9 988 руб.
</t>
    </r>
  </si>
  <si>
    <t>16.12.2019 - 30.12.2019</t>
  </si>
  <si>
    <t>13.12.2019 - 30.12.2019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</si>
</sst>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0"/>
      <name val="Arial Cyr"/>
      <family val="0"/>
    </font>
    <font>
      <sz val="8"/>
      <name val="Arial Cyr"/>
      <family val="0"/>
    </font>
    <font>
      <u val="single"/>
      <sz val="10"/>
      <color indexed="12"/>
      <name val="Arial Cyr"/>
      <family val="0"/>
    </font>
    <font>
      <u val="single"/>
      <sz val="10"/>
      <color indexed="36"/>
      <name val="Arial Cyr"/>
      <family val="0"/>
    </font>
    <font>
      <sz val="11"/>
      <name val="Times New Roman"/>
      <family val="1"/>
    </font>
    <font>
      <b/>
      <sz val="14"/>
      <name val="Times New Roman"/>
      <family val="1"/>
    </font>
    <font>
      <sz val="14"/>
      <name val="Times New Roman"/>
      <family val="1"/>
    </font>
    <font>
      <b/>
      <sz val="18"/>
      <name val="Times New Roman"/>
      <family val="1"/>
    </font>
    <font>
      <b/>
      <sz val="14"/>
      <name val="Arial Cyr"/>
      <family val="0"/>
    </font>
    <font>
      <sz val="16"/>
      <name val="Arial Cyr"/>
      <family val="0"/>
    </font>
    <font>
      <sz val="14"/>
      <color indexed="8"/>
      <name val="Times New Roman"/>
      <family val="1"/>
    </font>
    <font>
      <b/>
      <sz val="14"/>
      <color indexed="8"/>
      <name val="Times New Roman"/>
      <family val="1"/>
    </font>
    <font>
      <sz val="20"/>
      <name val="Arial Cyr"/>
      <family val="0"/>
    </font>
    <font>
      <b/>
      <sz val="12"/>
      <name val="Times New Roman"/>
      <family val="1"/>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4"/>
      <color rgb="FF000000"/>
      <name val="Times New Roman"/>
      <family val="1"/>
    </font>
    <font>
      <sz val="14"/>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thin"/>
      <bottom>
        <color indexed="63"/>
      </bottom>
    </border>
    <border>
      <left>
        <color indexed="8"/>
      </left>
      <right style="thin"/>
      <top>
        <color indexed="8"/>
      </top>
      <bottom>
        <color indexed="8"/>
      </bottom>
    </border>
    <border>
      <left style="thin"/>
      <right style="thin"/>
      <top>
        <color indexed="63"/>
      </top>
      <bottom>
        <color indexed="63"/>
      </bottom>
    </border>
    <border>
      <left style="thin"/>
      <right style="thin"/>
      <top style="medium"/>
      <bottom>
        <color indexed="8"/>
      </bottom>
    </border>
    <border>
      <left style="thin"/>
      <right>
        <color indexed="63"/>
      </right>
      <top>
        <color indexed="63"/>
      </top>
      <bottom>
        <color indexed="63"/>
      </bottom>
    </border>
    <border>
      <left style="thin"/>
      <right>
        <color indexed="8"/>
      </right>
      <top>
        <color indexed="8"/>
      </top>
      <bottom style="thin"/>
    </border>
    <border>
      <left>
        <color indexed="8"/>
      </left>
      <right>
        <color indexed="8"/>
      </right>
      <top>
        <color indexed="8"/>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36">
    <xf numFmtId="0" fontId="0" fillId="0" borderId="0" xfId="0" applyAlignment="1">
      <alignment/>
    </xf>
    <xf numFmtId="0" fontId="0" fillId="0" borderId="0" xfId="0" applyAlignment="1">
      <alignment wrapText="1"/>
    </xf>
    <xf numFmtId="0" fontId="0" fillId="0" borderId="0" xfId="0" applyAlignment="1">
      <alignment horizontal="justify" vertical="top" wrapText="1"/>
    </xf>
    <xf numFmtId="0" fontId="4" fillId="0" borderId="0" xfId="0" applyFont="1" applyAlignment="1">
      <alignment/>
    </xf>
    <xf numFmtId="0" fontId="6" fillId="0" borderId="0" xfId="0" applyFont="1" applyAlignment="1">
      <alignment wrapText="1"/>
    </xf>
    <xf numFmtId="0" fontId="6" fillId="0" borderId="0" xfId="0" applyFont="1" applyAlignment="1">
      <alignment horizontal="left" wrapText="1"/>
    </xf>
    <xf numFmtId="0" fontId="5" fillId="33" borderId="10" xfId="0" applyFont="1" applyFill="1" applyBorder="1" applyAlignment="1">
      <alignment vertical="top" wrapText="1"/>
    </xf>
    <xf numFmtId="0" fontId="6" fillId="34" borderId="10" xfId="0" applyFont="1" applyFill="1" applyBorder="1" applyAlignment="1">
      <alignment horizontal="right" wrapText="1"/>
    </xf>
    <xf numFmtId="0" fontId="5"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justify" vertical="top" wrapText="1"/>
    </xf>
    <xf numFmtId="0" fontId="5" fillId="33" borderId="10" xfId="0" applyFont="1" applyFill="1" applyBorder="1" applyAlignment="1">
      <alignment horizontal="right" vertical="center" wrapText="1"/>
    </xf>
    <xf numFmtId="4" fontId="5" fillId="33" borderId="10" xfId="0" applyNumberFormat="1" applyFont="1" applyFill="1" applyBorder="1" applyAlignment="1">
      <alignment horizontal="center" vertical="center"/>
    </xf>
    <xf numFmtId="0" fontId="6" fillId="0" borderId="10" xfId="0" applyFont="1" applyBorder="1" applyAlignment="1">
      <alignment horizontal="justify" vertical="top"/>
    </xf>
    <xf numFmtId="0" fontId="5" fillId="0" borderId="10" xfId="0" applyFont="1" applyBorder="1" applyAlignment="1">
      <alignment horizontal="justify" vertical="center"/>
    </xf>
    <xf numFmtId="0" fontId="6" fillId="35" borderId="10" xfId="0" applyFont="1" applyFill="1" applyBorder="1" applyAlignment="1">
      <alignment horizontal="justify" vertical="top" wrapText="1"/>
    </xf>
    <xf numFmtId="0" fontId="6" fillId="0" borderId="10" xfId="0" applyFont="1" applyFill="1" applyBorder="1" applyAlignment="1">
      <alignment horizontal="justify" vertical="center"/>
    </xf>
    <xf numFmtId="0" fontId="5" fillId="34" borderId="10" xfId="0" applyFont="1" applyFill="1" applyBorder="1" applyAlignment="1">
      <alignment horizontal="right" vertical="center" wrapText="1"/>
    </xf>
    <xf numFmtId="0" fontId="5" fillId="34" borderId="10" xfId="0" applyFont="1" applyFill="1" applyBorder="1" applyAlignment="1">
      <alignment horizontal="center" vertical="center" wrapText="1"/>
    </xf>
    <xf numFmtId="4" fontId="5" fillId="34" borderId="10" xfId="0" applyNumberFormat="1" applyFont="1" applyFill="1" applyBorder="1" applyAlignment="1">
      <alignment horizontal="center" vertical="center"/>
    </xf>
    <xf numFmtId="4" fontId="5" fillId="33" borderId="10" xfId="53" applyNumberFormat="1" applyFont="1" applyFill="1" applyBorder="1" applyAlignment="1">
      <alignment horizontal="center" vertical="center"/>
      <protection/>
    </xf>
    <xf numFmtId="4" fontId="5" fillId="33" borderId="10" xfId="53" applyNumberFormat="1" applyFont="1" applyFill="1" applyBorder="1" applyAlignment="1">
      <alignment horizontal="center" vertical="center" wrapText="1"/>
      <protection/>
    </xf>
    <xf numFmtId="0" fontId="6" fillId="0" borderId="0" xfId="0" applyFont="1" applyAlignment="1">
      <alignment/>
    </xf>
    <xf numFmtId="0" fontId="6" fillId="36" borderId="10" xfId="0" applyFont="1" applyFill="1" applyBorder="1" applyAlignment="1">
      <alignment horizontal="justify" vertical="top" wrapText="1"/>
    </xf>
    <xf numFmtId="0" fontId="6" fillId="37" borderId="10" xfId="0" applyFont="1" applyFill="1" applyBorder="1" applyAlignment="1">
      <alignment horizontal="justify" vertical="center" wrapText="1"/>
    </xf>
    <xf numFmtId="4" fontId="6" fillId="0" borderId="0" xfId="0" applyNumberFormat="1" applyFont="1" applyAlignment="1">
      <alignment horizontal="left" wrapText="1"/>
    </xf>
    <xf numFmtId="0" fontId="6" fillId="0" borderId="0" xfId="0" applyFont="1" applyAlignment="1">
      <alignment/>
    </xf>
    <xf numFmtId="0" fontId="6" fillId="0" borderId="11" xfId="0" applyFont="1" applyFill="1" applyBorder="1" applyAlignment="1">
      <alignment horizontal="justify" vertical="top" wrapText="1"/>
    </xf>
    <xf numFmtId="0" fontId="6" fillId="35" borderId="12" xfId="0" applyFont="1" applyFill="1" applyBorder="1" applyAlignment="1">
      <alignment horizontal="justify" vertical="top" wrapText="1"/>
    </xf>
    <xf numFmtId="0" fontId="6" fillId="35" borderId="11" xfId="0" applyFont="1" applyFill="1" applyBorder="1" applyAlignment="1">
      <alignment horizontal="justify" vertical="top" wrapText="1"/>
    </xf>
    <xf numFmtId="4" fontId="5" fillId="33" borderId="13" xfId="0" applyNumberFormat="1" applyFont="1" applyFill="1" applyBorder="1" applyAlignment="1">
      <alignment horizontal="center" vertical="center"/>
    </xf>
    <xf numFmtId="4" fontId="5" fillId="33" borderId="13"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Alignment="1">
      <alignment horizontal="center" vertical="center"/>
    </xf>
    <xf numFmtId="4" fontId="5" fillId="38" borderId="10" xfId="0" applyNumberFormat="1" applyFont="1" applyFill="1" applyBorder="1" applyAlignment="1">
      <alignment horizontal="center" vertical="center"/>
    </xf>
    <xf numFmtId="0" fontId="6" fillId="0" borderId="10" xfId="0" applyFont="1" applyFill="1" applyBorder="1" applyAlignment="1">
      <alignment horizontal="justify" vertical="top"/>
    </xf>
    <xf numFmtId="4" fontId="6" fillId="0" borderId="10" xfId="0" applyNumberFormat="1" applyFont="1" applyFill="1" applyBorder="1" applyAlignment="1">
      <alignment vertical="top" wrapText="1"/>
    </xf>
    <xf numFmtId="0" fontId="51" fillId="0" borderId="10" xfId="0" applyFont="1" applyFill="1" applyBorder="1" applyAlignment="1">
      <alignment horizontal="justify" vertical="top"/>
    </xf>
    <xf numFmtId="0" fontId="6" fillId="0" borderId="10" xfId="0" applyFont="1" applyFill="1" applyBorder="1" applyAlignment="1">
      <alignment vertical="top" wrapText="1"/>
    </xf>
    <xf numFmtId="0" fontId="6" fillId="35" borderId="10" xfId="0" applyFont="1" applyFill="1" applyBorder="1" applyAlignment="1">
      <alignment horizontal="justify" vertical="top"/>
    </xf>
    <xf numFmtId="0" fontId="6" fillId="35" borderId="10" xfId="0" applyFont="1" applyFill="1" applyBorder="1" applyAlignment="1">
      <alignment vertical="top" wrapText="1"/>
    </xf>
    <xf numFmtId="0" fontId="5" fillId="35" borderId="10" xfId="0" applyFont="1" applyFill="1" applyBorder="1" applyAlignment="1">
      <alignment horizontal="center" vertical="center" wrapText="1"/>
    </xf>
    <xf numFmtId="0" fontId="51" fillId="0" borderId="10" xfId="0" applyFont="1" applyFill="1" applyBorder="1" applyAlignment="1">
      <alignment vertical="top" wrapText="1"/>
    </xf>
    <xf numFmtId="4" fontId="6" fillId="0" borderId="0" xfId="0" applyNumberFormat="1" applyFont="1" applyAlignment="1">
      <alignment horizontal="center" wrapText="1"/>
    </xf>
    <xf numFmtId="0" fontId="9" fillId="0" borderId="0" xfId="0" applyFont="1" applyAlignment="1">
      <alignment/>
    </xf>
    <xf numFmtId="0" fontId="6" fillId="35" borderId="10" xfId="0" applyFont="1" applyFill="1" applyBorder="1" applyAlignment="1">
      <alignment horizontal="center" vertical="center" wrapText="1"/>
    </xf>
    <xf numFmtId="0" fontId="6" fillId="35" borderId="0" xfId="0" applyFont="1" applyFill="1" applyBorder="1" applyAlignment="1">
      <alignment horizontal="justify" vertical="top"/>
    </xf>
    <xf numFmtId="0" fontId="51" fillId="35" borderId="0" xfId="0" applyFont="1" applyFill="1" applyBorder="1" applyAlignment="1">
      <alignment horizontal="justify" vertical="top"/>
    </xf>
    <xf numFmtId="0" fontId="51" fillId="35" borderId="10" xfId="0" applyFont="1" applyFill="1" applyBorder="1" applyAlignment="1">
      <alignment horizontal="justify" vertical="top"/>
    </xf>
    <xf numFmtId="0" fontId="6" fillId="0" borderId="14" xfId="0" applyFont="1" applyFill="1" applyBorder="1" applyAlignment="1">
      <alignment vertical="top" wrapText="1"/>
    </xf>
    <xf numFmtId="0" fontId="51" fillId="0" borderId="0" xfId="0" applyFont="1" applyFill="1" applyBorder="1" applyAlignment="1">
      <alignment horizontal="justify" vertical="top"/>
    </xf>
    <xf numFmtId="0" fontId="6" fillId="36" borderId="13" xfId="0" applyFont="1" applyFill="1" applyBorder="1" applyAlignment="1">
      <alignment horizontal="justify" vertical="top" wrapText="1"/>
    </xf>
    <xf numFmtId="0" fontId="51" fillId="35" borderId="11" xfId="0" applyFont="1" applyFill="1" applyBorder="1" applyAlignment="1">
      <alignment horizontal="justify" vertical="top"/>
    </xf>
    <xf numFmtId="0" fontId="51" fillId="35" borderId="15" xfId="0" applyFont="1" applyFill="1" applyBorder="1" applyAlignment="1">
      <alignment horizontal="justify" vertical="top"/>
    </xf>
    <xf numFmtId="0" fontId="6" fillId="37" borderId="10" xfId="0" applyFont="1" applyFill="1" applyBorder="1" applyAlignment="1">
      <alignment horizontal="justify" vertical="top" wrapText="1"/>
    </xf>
    <xf numFmtId="0" fontId="13" fillId="35" borderId="16" xfId="0" applyFont="1" applyFill="1" applyBorder="1" applyAlignment="1">
      <alignment horizontal="justify" vertical="top" wrapText="1"/>
    </xf>
    <xf numFmtId="0" fontId="5" fillId="35" borderId="10" xfId="0" applyFont="1" applyFill="1" applyBorder="1" applyAlignment="1">
      <alignment horizontal="justify" vertical="top" wrapText="1"/>
    </xf>
    <xf numFmtId="0" fontId="5" fillId="35" borderId="16" xfId="0" applyFont="1" applyFill="1" applyBorder="1" applyAlignment="1">
      <alignment horizontal="justify" vertical="top" wrapText="1"/>
    </xf>
    <xf numFmtId="0" fontId="6" fillId="35" borderId="16" xfId="0" applyFont="1" applyFill="1" applyBorder="1" applyAlignment="1">
      <alignment horizontal="justify" vertical="center" wrapText="1"/>
    </xf>
    <xf numFmtId="4" fontId="5" fillId="0" borderId="13" xfId="0" applyNumberFormat="1" applyFont="1" applyFill="1" applyBorder="1" applyAlignment="1">
      <alignment vertical="center" wrapText="1"/>
    </xf>
    <xf numFmtId="4" fontId="6" fillId="0" borderId="13" xfId="0" applyNumberFormat="1" applyFont="1" applyFill="1" applyBorder="1" applyAlignment="1">
      <alignment horizontal="justify" vertical="top" wrapText="1"/>
    </xf>
    <xf numFmtId="4" fontId="6" fillId="0" borderId="13" xfId="0" applyNumberFormat="1" applyFont="1" applyFill="1" applyBorder="1" applyAlignment="1">
      <alignment horizontal="justify" vertical="center" wrapText="1"/>
    </xf>
    <xf numFmtId="0" fontId="52" fillId="0" borderId="10" xfId="0" applyFont="1" applyFill="1" applyBorder="1" applyAlignment="1">
      <alignment horizontal="justify" vertical="center"/>
    </xf>
    <xf numFmtId="0" fontId="6" fillId="35" borderId="13" xfId="0" applyFont="1" applyFill="1" applyBorder="1" applyAlignment="1">
      <alignment horizontal="justify" vertical="top" wrapText="1"/>
    </xf>
    <xf numFmtId="0" fontId="51" fillId="0" borderId="0" xfId="0" applyFont="1" applyFill="1" applyBorder="1" applyAlignment="1">
      <alignment horizontal="justify" vertical="center"/>
    </xf>
    <xf numFmtId="0" fontId="9" fillId="0" borderId="0" xfId="0" applyFont="1" applyFill="1" applyAlignment="1">
      <alignment/>
    </xf>
    <xf numFmtId="0" fontId="6" fillId="0" borderId="17" xfId="0" applyFont="1" applyFill="1" applyBorder="1" applyAlignment="1">
      <alignment horizontal="justify" vertical="top" wrapText="1"/>
    </xf>
    <xf numFmtId="0" fontId="0" fillId="0" borderId="0" xfId="0" applyFill="1" applyAlignment="1">
      <alignment horizontal="justify" vertical="top" wrapText="1"/>
    </xf>
    <xf numFmtId="0" fontId="0" fillId="0" borderId="0" xfId="0" applyFill="1" applyAlignment="1">
      <alignment/>
    </xf>
    <xf numFmtId="0" fontId="51" fillId="35" borderId="10" xfId="0" applyFont="1" applyFill="1" applyBorder="1" applyAlignment="1">
      <alignment horizontal="justify" vertical="top" wrapText="1"/>
    </xf>
    <xf numFmtId="0" fontId="6" fillId="35" borderId="11" xfId="0" applyFont="1" applyFill="1" applyBorder="1" applyAlignment="1">
      <alignment vertical="top" wrapText="1"/>
    </xf>
    <xf numFmtId="0" fontId="6" fillId="0" borderId="0" xfId="0" applyFont="1" applyFill="1" applyBorder="1" applyAlignment="1">
      <alignment horizontal="justify" vertical="top"/>
    </xf>
    <xf numFmtId="0" fontId="6" fillId="0" borderId="1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42" applyFont="1" applyFill="1" applyBorder="1" applyAlignment="1" applyProtection="1">
      <alignment horizontal="justify" vertical="top" wrapText="1"/>
      <protection/>
    </xf>
    <xf numFmtId="4" fontId="6" fillId="35" borderId="10" xfId="0" applyNumberFormat="1" applyFont="1" applyFill="1" applyBorder="1" applyAlignment="1">
      <alignment horizontal="justify" vertical="top" wrapText="1"/>
    </xf>
    <xf numFmtId="0" fontId="51" fillId="0" borderId="10" xfId="0" applyFont="1" applyFill="1" applyBorder="1" applyAlignment="1">
      <alignment horizontal="justify" vertical="top" wrapText="1"/>
    </xf>
    <xf numFmtId="0" fontId="6" fillId="35"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3" fillId="35" borderId="11" xfId="0" applyFont="1" applyFill="1" applyBorder="1" applyAlignment="1">
      <alignment horizontal="justify" vertical="top" wrapText="1"/>
    </xf>
    <xf numFmtId="0" fontId="6" fillId="35" borderId="18" xfId="0" applyFont="1" applyFill="1" applyBorder="1" applyAlignment="1">
      <alignment horizontal="justify" vertical="top" wrapText="1"/>
    </xf>
    <xf numFmtId="0" fontId="6" fillId="35" borderId="19" xfId="0" applyFont="1" applyFill="1" applyBorder="1" applyAlignment="1">
      <alignment horizontal="justify" vertical="top" wrapText="1"/>
    </xf>
    <xf numFmtId="4" fontId="6" fillId="35" borderId="13" xfId="0" applyNumberFormat="1" applyFont="1" applyFill="1" applyBorder="1" applyAlignment="1">
      <alignment horizontal="justify" vertical="top" wrapText="1"/>
    </xf>
    <xf numFmtId="0" fontId="6" fillId="34" borderId="10" xfId="0" applyFont="1" applyFill="1" applyBorder="1" applyAlignment="1">
      <alignment horizontal="left" wrapText="1"/>
    </xf>
    <xf numFmtId="0" fontId="12" fillId="0" borderId="0" xfId="0" applyFont="1" applyFill="1" applyAlignment="1">
      <alignment/>
    </xf>
    <xf numFmtId="0" fontId="6" fillId="0" borderId="0" xfId="0" applyFont="1" applyFill="1" applyAlignment="1">
      <alignment horizontal="right" wrapText="1"/>
    </xf>
    <xf numFmtId="0" fontId="6" fillId="0" borderId="13" xfId="0" applyFont="1" applyFill="1" applyBorder="1" applyAlignment="1">
      <alignment horizontal="justify" vertical="top" wrapText="1"/>
    </xf>
    <xf numFmtId="4" fontId="6" fillId="0" borderId="10" xfId="0" applyNumberFormat="1" applyFont="1" applyFill="1" applyBorder="1" applyAlignment="1">
      <alignment horizontal="justify" vertical="center" wrapText="1"/>
    </xf>
    <xf numFmtId="0" fontId="6" fillId="35" borderId="20" xfId="0" applyFont="1" applyFill="1" applyBorder="1" applyAlignment="1">
      <alignment horizontal="justify" vertical="top"/>
    </xf>
    <xf numFmtId="4" fontId="6" fillId="0" borderId="10" xfId="0" applyNumberFormat="1" applyFont="1" applyFill="1" applyBorder="1" applyAlignment="1">
      <alignment horizontal="justify" vertical="top" wrapText="1"/>
    </xf>
    <xf numFmtId="4" fontId="5" fillId="0" borderId="10" xfId="0" applyNumberFormat="1" applyFont="1" applyFill="1" applyBorder="1" applyAlignment="1">
      <alignment horizontal="justify" vertical="center" wrapText="1"/>
    </xf>
    <xf numFmtId="0" fontId="5" fillId="0" borderId="10" xfId="0" applyFont="1" applyFill="1" applyBorder="1" applyAlignment="1">
      <alignment horizontal="justify" vertical="top" wrapText="1"/>
    </xf>
    <xf numFmtId="0" fontId="5" fillId="39" borderId="10" xfId="0" applyFont="1" applyFill="1" applyBorder="1" applyAlignment="1">
      <alignment horizontal="center" vertical="center" wrapText="1"/>
    </xf>
    <xf numFmtId="0" fontId="5" fillId="0" borderId="10" xfId="0" applyFont="1" applyFill="1" applyBorder="1" applyAlignment="1">
      <alignment horizontal="right" vertical="center" wrapText="1"/>
    </xf>
    <xf numFmtId="4" fontId="5" fillId="0" borderId="13" xfId="0" applyNumberFormat="1" applyFont="1" applyFill="1" applyBorder="1" applyAlignment="1">
      <alignment horizontal="justify" vertical="top"/>
    </xf>
    <xf numFmtId="0" fontId="5" fillId="0" borderId="10" xfId="0" applyFont="1" applyFill="1" applyBorder="1" applyAlignment="1">
      <alignment horizontal="left" vertical="top" wrapText="1"/>
    </xf>
    <xf numFmtId="4" fontId="6" fillId="35" borderId="10" xfId="0" applyNumberFormat="1" applyFont="1" applyFill="1" applyBorder="1" applyAlignment="1">
      <alignment horizontal="center" vertical="center" wrapText="1"/>
    </xf>
    <xf numFmtId="0" fontId="6" fillId="0" borderId="15" xfId="0" applyFont="1" applyFill="1" applyBorder="1" applyAlignment="1">
      <alignment vertical="top" wrapText="1"/>
    </xf>
    <xf numFmtId="0" fontId="51" fillId="35" borderId="0" xfId="0" applyFont="1" applyFill="1" applyBorder="1" applyAlignment="1">
      <alignment horizontal="justify" vertical="top" wrapText="1"/>
    </xf>
    <xf numFmtId="0" fontId="6" fillId="35" borderId="0" xfId="42" applyFont="1" applyFill="1" applyBorder="1" applyAlignment="1" applyProtection="1">
      <alignment horizontal="justify" vertical="top" wrapText="1"/>
      <protection/>
    </xf>
    <xf numFmtId="0" fontId="6" fillId="0" borderId="10" xfId="0" applyFont="1" applyFill="1" applyBorder="1" applyAlignment="1">
      <alignment horizontal="center" vertical="top" wrapText="1"/>
    </xf>
    <xf numFmtId="4" fontId="6" fillId="0" borderId="0" xfId="0" applyNumberFormat="1" applyFont="1" applyAlignment="1">
      <alignment wrapText="1"/>
    </xf>
    <xf numFmtId="0" fontId="6" fillId="0" borderId="0" xfId="0" applyFont="1" applyAlignment="1">
      <alignment/>
    </xf>
    <xf numFmtId="0" fontId="6" fillId="0" borderId="0" xfId="0" applyFont="1" applyAlignment="1">
      <alignment horizontal="center"/>
    </xf>
    <xf numFmtId="0" fontId="5" fillId="37" borderId="13" xfId="0" applyFont="1" applyFill="1" applyBorder="1" applyAlignment="1">
      <alignment vertical="top" wrapText="1"/>
    </xf>
    <xf numFmtId="0" fontId="5" fillId="37" borderId="15" xfId="0" applyFont="1" applyFill="1" applyBorder="1" applyAlignment="1">
      <alignment vertical="top" wrapText="1"/>
    </xf>
    <xf numFmtId="0" fontId="5" fillId="37" borderId="11" xfId="0" applyFont="1" applyFill="1" applyBorder="1" applyAlignment="1">
      <alignment vertical="top" wrapText="1"/>
    </xf>
    <xf numFmtId="0" fontId="6" fillId="37" borderId="13" xfId="0" applyFont="1" applyFill="1" applyBorder="1" applyAlignment="1">
      <alignment horizontal="justify" vertical="top" wrapText="1"/>
    </xf>
    <xf numFmtId="0" fontId="6" fillId="37" borderId="15" xfId="0" applyFont="1" applyFill="1" applyBorder="1" applyAlignment="1">
      <alignment horizontal="justify" vertical="top" wrapText="1"/>
    </xf>
    <xf numFmtId="0" fontId="6" fillId="37" borderId="11" xfId="0" applyFont="1" applyFill="1" applyBorder="1" applyAlignment="1">
      <alignment horizontal="justify" vertical="top" wrapText="1"/>
    </xf>
    <xf numFmtId="0" fontId="5" fillId="37" borderId="13" xfId="0" applyFont="1" applyFill="1" applyBorder="1" applyAlignment="1">
      <alignment horizontal="justify" vertical="top" wrapText="1"/>
    </xf>
    <xf numFmtId="0" fontId="5" fillId="37" borderId="15" xfId="0" applyFont="1" applyFill="1" applyBorder="1" applyAlignment="1">
      <alignment horizontal="justify" vertical="top" wrapText="1"/>
    </xf>
    <xf numFmtId="0" fontId="5" fillId="37" borderId="11" xfId="0" applyFont="1" applyFill="1" applyBorder="1" applyAlignment="1">
      <alignment horizontal="justify" vertical="top" wrapText="1"/>
    </xf>
    <xf numFmtId="0" fontId="8" fillId="0" borderId="13" xfId="0" applyFont="1" applyBorder="1" applyAlignment="1">
      <alignment vertical="top" wrapText="1"/>
    </xf>
    <xf numFmtId="0" fontId="8" fillId="0" borderId="15" xfId="0" applyFont="1" applyBorder="1" applyAlignment="1">
      <alignment vertical="top" wrapText="1"/>
    </xf>
    <xf numFmtId="0" fontId="8" fillId="0" borderId="11" xfId="0" applyFont="1" applyBorder="1" applyAlignment="1">
      <alignment vertical="top" wrapText="1"/>
    </xf>
    <xf numFmtId="0" fontId="6" fillId="0" borderId="13" xfId="0" applyFont="1" applyBorder="1" applyAlignment="1">
      <alignment horizontal="justify" vertical="top" wrapText="1"/>
    </xf>
    <xf numFmtId="0" fontId="6" fillId="0" borderId="15" xfId="0" applyFont="1" applyBorder="1" applyAlignment="1">
      <alignment horizontal="justify" vertical="top" wrapText="1"/>
    </xf>
    <xf numFmtId="0" fontId="6" fillId="0" borderId="11" xfId="0" applyFont="1" applyBorder="1" applyAlignment="1">
      <alignment horizontal="justify" vertical="top" wrapText="1"/>
    </xf>
    <xf numFmtId="0" fontId="5" fillId="0" borderId="13" xfId="0" applyFont="1" applyBorder="1" applyAlignment="1">
      <alignment horizontal="justify" vertical="top" wrapText="1"/>
    </xf>
    <xf numFmtId="0" fontId="5" fillId="0" borderId="15" xfId="0" applyFont="1" applyBorder="1" applyAlignment="1">
      <alignment horizontal="justify" vertical="top" wrapText="1"/>
    </xf>
    <xf numFmtId="0" fontId="5" fillId="0" borderId="11" xfId="0" applyFont="1" applyBorder="1" applyAlignment="1">
      <alignment horizontal="justify" vertical="top" wrapText="1"/>
    </xf>
    <xf numFmtId="0" fontId="7" fillId="0" borderId="0" xfId="0" applyFont="1" applyBorder="1" applyAlignment="1">
      <alignment horizontal="center" vertical="center" wrapText="1"/>
    </xf>
    <xf numFmtId="0" fontId="5" fillId="0" borderId="13" xfId="0" applyFont="1" applyFill="1" applyBorder="1" applyAlignment="1">
      <alignment vertical="top" wrapText="1"/>
    </xf>
    <xf numFmtId="0" fontId="5" fillId="0" borderId="15" xfId="0" applyFont="1" applyFill="1" applyBorder="1" applyAlignment="1">
      <alignment vertical="top" wrapText="1"/>
    </xf>
    <xf numFmtId="0" fontId="5" fillId="0" borderId="11" xfId="0" applyFont="1" applyFill="1" applyBorder="1" applyAlignment="1">
      <alignment vertical="top" wrapText="1"/>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1"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3639990F99613A4B9FEF405DBCA3A8EEDBBDE01FAD4AD1F9A6E8EC0D9DAADF37DEE1D43C0b11A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34"/>
  <sheetViews>
    <sheetView tabSelected="1" zoomScale="90" zoomScaleNormal="90" zoomScaleSheetLayoutView="80" workbookViewId="0" topLeftCell="A229">
      <selection activeCell="F36" sqref="F36"/>
    </sheetView>
  </sheetViews>
  <sheetFormatPr defaultColWidth="9.00390625" defaultRowHeight="12.75"/>
  <cols>
    <col min="1" max="1" width="6.375" style="0" customWidth="1"/>
    <col min="2" max="2" width="27.00390625" style="0" customWidth="1"/>
    <col min="3" max="3" width="15.875" style="0" customWidth="1"/>
    <col min="4" max="4" width="11.125" style="0" customWidth="1"/>
    <col min="5" max="5" width="89.00390625" style="0" customWidth="1"/>
    <col min="6" max="6" width="68.375" style="0" customWidth="1"/>
    <col min="7" max="7" width="71.625" style="0" customWidth="1"/>
    <col min="8" max="8" width="0.37109375" style="0" customWidth="1"/>
    <col min="9" max="9" width="37.00390625" style="0" customWidth="1"/>
    <col min="10" max="10" width="15.625" style="0" customWidth="1"/>
    <col min="12" max="12" width="13.75390625" style="0" customWidth="1"/>
    <col min="13" max="13" width="16.25390625" style="0" customWidth="1"/>
  </cols>
  <sheetData>
    <row r="1" spans="1:7" ht="44.25" customHeight="1">
      <c r="A1" s="123" t="s">
        <v>680</v>
      </c>
      <c r="B1" s="123"/>
      <c r="C1" s="123"/>
      <c r="D1" s="123"/>
      <c r="E1" s="123"/>
      <c r="F1" s="123"/>
      <c r="G1" s="123"/>
    </row>
    <row r="2" spans="1:8" ht="92.25" customHeight="1">
      <c r="A2" s="9" t="s">
        <v>0</v>
      </c>
      <c r="B2" s="9" t="s">
        <v>9</v>
      </c>
      <c r="C2" s="9" t="s">
        <v>6</v>
      </c>
      <c r="D2" s="9" t="s">
        <v>2</v>
      </c>
      <c r="E2" s="9" t="s">
        <v>7</v>
      </c>
      <c r="F2" s="9" t="s">
        <v>8</v>
      </c>
      <c r="G2" s="9" t="s">
        <v>1</v>
      </c>
      <c r="H2" s="1"/>
    </row>
    <row r="3" spans="1:8" ht="162" customHeight="1">
      <c r="A3" s="105">
        <v>1</v>
      </c>
      <c r="B3" s="108" t="s">
        <v>45</v>
      </c>
      <c r="C3" s="111" t="s">
        <v>29</v>
      </c>
      <c r="D3" s="8" t="s">
        <v>22</v>
      </c>
      <c r="E3" s="30" t="s">
        <v>124</v>
      </c>
      <c r="F3" s="28"/>
      <c r="G3" s="37" t="s">
        <v>69</v>
      </c>
      <c r="H3" s="2"/>
    </row>
    <row r="4" spans="1:9" ht="122.25" customHeight="1">
      <c r="A4" s="106"/>
      <c r="B4" s="109"/>
      <c r="C4" s="112"/>
      <c r="D4" s="8" t="s">
        <v>23</v>
      </c>
      <c r="E4" s="16" t="s">
        <v>302</v>
      </c>
      <c r="F4" s="16" t="s">
        <v>57</v>
      </c>
      <c r="G4" s="16" t="s">
        <v>170</v>
      </c>
      <c r="H4" s="2"/>
      <c r="I4" s="67"/>
    </row>
    <row r="5" spans="1:9" ht="159" customHeight="1">
      <c r="A5" s="106"/>
      <c r="B5" s="109"/>
      <c r="C5" s="112"/>
      <c r="D5" s="8" t="s">
        <v>21</v>
      </c>
      <c r="E5" s="16" t="s">
        <v>30</v>
      </c>
      <c r="F5" s="24" t="s">
        <v>58</v>
      </c>
      <c r="G5" s="24" t="s">
        <v>171</v>
      </c>
      <c r="H5" s="2"/>
      <c r="I5" s="67"/>
    </row>
    <row r="6" spans="1:8" ht="121.5" customHeight="1">
      <c r="A6" s="106"/>
      <c r="B6" s="109"/>
      <c r="C6" s="112"/>
      <c r="D6" s="8" t="s">
        <v>26</v>
      </c>
      <c r="E6" s="16" t="s">
        <v>125</v>
      </c>
      <c r="F6" s="16"/>
      <c r="G6" s="46" t="s">
        <v>59</v>
      </c>
      <c r="H6" s="2"/>
    </row>
    <row r="7" spans="1:8" ht="109.5" customHeight="1">
      <c r="A7" s="106"/>
      <c r="B7" s="109"/>
      <c r="C7" s="112"/>
      <c r="D7" s="8" t="s">
        <v>3</v>
      </c>
      <c r="E7" s="55" t="s">
        <v>32</v>
      </c>
      <c r="F7" s="25"/>
      <c r="G7" s="14" t="s">
        <v>31</v>
      </c>
      <c r="H7" s="2"/>
    </row>
    <row r="8" spans="1:8" ht="111" customHeight="1">
      <c r="A8" s="106"/>
      <c r="B8" s="109"/>
      <c r="C8" s="112"/>
      <c r="D8" s="8" t="s">
        <v>3</v>
      </c>
      <c r="E8" s="55" t="s">
        <v>460</v>
      </c>
      <c r="F8" s="25"/>
      <c r="G8" s="14" t="s">
        <v>33</v>
      </c>
      <c r="H8" s="2"/>
    </row>
    <row r="9" spans="1:8" ht="126.75" customHeight="1">
      <c r="A9" s="106"/>
      <c r="B9" s="109"/>
      <c r="C9" s="112"/>
      <c r="D9" s="8" t="s">
        <v>24</v>
      </c>
      <c r="E9" s="55" t="s">
        <v>34</v>
      </c>
      <c r="F9" s="25"/>
      <c r="G9" s="14" t="s">
        <v>35</v>
      </c>
      <c r="H9" s="2"/>
    </row>
    <row r="10" spans="1:8" ht="90" customHeight="1">
      <c r="A10" s="106"/>
      <c r="B10" s="109"/>
      <c r="C10" s="112"/>
      <c r="D10" s="8" t="s">
        <v>37</v>
      </c>
      <c r="E10" s="55" t="s">
        <v>36</v>
      </c>
      <c r="F10" s="25"/>
      <c r="G10" s="14" t="s">
        <v>38</v>
      </c>
      <c r="H10" s="2"/>
    </row>
    <row r="11" spans="1:8" ht="107.25" customHeight="1">
      <c r="A11" s="106"/>
      <c r="B11" s="109"/>
      <c r="C11" s="112"/>
      <c r="D11" s="8" t="s">
        <v>4</v>
      </c>
      <c r="E11" s="55" t="s">
        <v>39</v>
      </c>
      <c r="F11" s="25"/>
      <c r="G11" s="14" t="s">
        <v>40</v>
      </c>
      <c r="H11" s="2"/>
    </row>
    <row r="12" spans="1:8" ht="147.75" customHeight="1">
      <c r="A12" s="106"/>
      <c r="B12" s="109"/>
      <c r="C12" s="112"/>
      <c r="D12" s="8" t="s">
        <v>4</v>
      </c>
      <c r="E12" s="55" t="s">
        <v>41</v>
      </c>
      <c r="F12" s="25"/>
      <c r="G12" s="14" t="s">
        <v>44</v>
      </c>
      <c r="H12" s="2"/>
    </row>
    <row r="13" spans="1:8" ht="162" customHeight="1">
      <c r="A13" s="106"/>
      <c r="B13" s="109"/>
      <c r="C13" s="112"/>
      <c r="D13" s="8" t="s">
        <v>43</v>
      </c>
      <c r="E13" s="16" t="s">
        <v>42</v>
      </c>
      <c r="F13" s="16"/>
      <c r="G13" s="46" t="s">
        <v>59</v>
      </c>
      <c r="H13" s="2"/>
    </row>
    <row r="14" spans="1:8" ht="92.25" customHeight="1">
      <c r="A14" s="107"/>
      <c r="B14" s="110"/>
      <c r="C14" s="113"/>
      <c r="D14" s="8"/>
      <c r="E14" s="16"/>
      <c r="F14" s="24" t="s">
        <v>20</v>
      </c>
      <c r="G14" s="17" t="s">
        <v>99</v>
      </c>
      <c r="H14" s="2"/>
    </row>
    <row r="15" spans="1:8" ht="36.75" customHeight="1" thickBot="1">
      <c r="A15" s="6"/>
      <c r="B15" s="12" t="s">
        <v>5</v>
      </c>
      <c r="C15" s="12" t="s">
        <v>100</v>
      </c>
      <c r="D15" s="9"/>
      <c r="E15" s="13">
        <v>900685.18</v>
      </c>
      <c r="F15" s="13" t="s">
        <v>28</v>
      </c>
      <c r="G15" s="13">
        <f>876953.58+2382.55</f>
        <v>879336.13</v>
      </c>
      <c r="H15" s="2"/>
    </row>
    <row r="16" spans="1:8" ht="116.25" customHeight="1">
      <c r="A16" s="105">
        <v>2</v>
      </c>
      <c r="B16" s="108" t="s">
        <v>49</v>
      </c>
      <c r="C16" s="111" t="s">
        <v>50</v>
      </c>
      <c r="D16" s="8" t="s">
        <v>3</v>
      </c>
      <c r="E16" s="29" t="s">
        <v>60</v>
      </c>
      <c r="F16" s="14"/>
      <c r="G16" s="46" t="s">
        <v>59</v>
      </c>
      <c r="H16" s="2"/>
    </row>
    <row r="17" spans="1:8" ht="69" customHeight="1">
      <c r="A17" s="106"/>
      <c r="B17" s="109"/>
      <c r="C17" s="112"/>
      <c r="D17" s="8" t="s">
        <v>11</v>
      </c>
      <c r="E17" s="30" t="s">
        <v>63</v>
      </c>
      <c r="F17" s="14"/>
      <c r="G17" s="40" t="s">
        <v>64</v>
      </c>
      <c r="H17" s="2"/>
    </row>
    <row r="18" spans="1:8" ht="102.75" customHeight="1">
      <c r="A18" s="106"/>
      <c r="B18" s="109"/>
      <c r="C18" s="112"/>
      <c r="D18" s="8" t="s">
        <v>10</v>
      </c>
      <c r="E18" s="30" t="s">
        <v>46</v>
      </c>
      <c r="F18" s="14"/>
      <c r="G18" s="16" t="s">
        <v>51</v>
      </c>
      <c r="H18" s="2"/>
    </row>
    <row r="19" spans="1:8" ht="140.25" customHeight="1">
      <c r="A19" s="106"/>
      <c r="B19" s="109"/>
      <c r="C19" s="112"/>
      <c r="D19" s="8" t="s">
        <v>14</v>
      </c>
      <c r="E19" s="30" t="s">
        <v>62</v>
      </c>
      <c r="F19" s="14"/>
      <c r="G19" s="41" t="s">
        <v>65</v>
      </c>
      <c r="H19" s="2"/>
    </row>
    <row r="20" spans="1:8" ht="145.5" customHeight="1">
      <c r="A20" s="106"/>
      <c r="B20" s="109"/>
      <c r="C20" s="112"/>
      <c r="D20" s="8" t="s">
        <v>12</v>
      </c>
      <c r="E20" s="30" t="s">
        <v>61</v>
      </c>
      <c r="F20" s="14"/>
      <c r="G20" s="16" t="s">
        <v>66</v>
      </c>
      <c r="H20" s="2"/>
    </row>
    <row r="21" spans="1:8" ht="99" customHeight="1">
      <c r="A21" s="106"/>
      <c r="B21" s="109"/>
      <c r="C21" s="112"/>
      <c r="D21" s="8" t="s">
        <v>12</v>
      </c>
      <c r="E21" s="30" t="s">
        <v>67</v>
      </c>
      <c r="F21" s="11"/>
      <c r="G21" s="41" t="s">
        <v>68</v>
      </c>
      <c r="H21" s="2"/>
    </row>
    <row r="22" spans="1:8" ht="120.75" customHeight="1">
      <c r="A22" s="106"/>
      <c r="B22" s="109"/>
      <c r="C22" s="112"/>
      <c r="D22" s="8" t="s">
        <v>12</v>
      </c>
      <c r="E22" s="30" t="s">
        <v>54</v>
      </c>
      <c r="F22" s="11"/>
      <c r="G22" s="41" t="s">
        <v>52</v>
      </c>
      <c r="H22" s="2"/>
    </row>
    <row r="23" spans="1:8" ht="106.5" customHeight="1">
      <c r="A23" s="106"/>
      <c r="B23" s="109"/>
      <c r="C23" s="112"/>
      <c r="D23" s="8" t="s">
        <v>4</v>
      </c>
      <c r="E23" s="30" t="s">
        <v>47</v>
      </c>
      <c r="F23" s="14"/>
      <c r="G23" s="40" t="s">
        <v>53</v>
      </c>
      <c r="H23" s="2"/>
    </row>
    <row r="24" spans="1:11" ht="123" customHeight="1">
      <c r="A24" s="106"/>
      <c r="B24" s="109"/>
      <c r="C24" s="112"/>
      <c r="D24" s="8" t="s">
        <v>48</v>
      </c>
      <c r="E24" s="30" t="s">
        <v>303</v>
      </c>
      <c r="F24" s="24"/>
      <c r="G24" s="28" t="s">
        <v>160</v>
      </c>
      <c r="H24" s="2"/>
      <c r="I24" s="66"/>
      <c r="J24" s="66"/>
      <c r="K24" s="66"/>
    </row>
    <row r="25" spans="1:8" ht="84" customHeight="1">
      <c r="A25" s="107"/>
      <c r="B25" s="110"/>
      <c r="C25" s="113"/>
      <c r="D25" s="10"/>
      <c r="E25" s="15"/>
      <c r="F25" s="24" t="s">
        <v>20</v>
      </c>
      <c r="G25" s="16" t="s">
        <v>55</v>
      </c>
      <c r="H25" s="2"/>
    </row>
    <row r="26" spans="1:8" ht="33.75" customHeight="1">
      <c r="A26" s="6"/>
      <c r="B26" s="12" t="s">
        <v>5</v>
      </c>
      <c r="C26" s="12" t="s">
        <v>56</v>
      </c>
      <c r="D26" s="9"/>
      <c r="E26" s="35">
        <v>111131.46</v>
      </c>
      <c r="F26" s="21" t="s">
        <v>28</v>
      </c>
      <c r="G26" s="22">
        <f>101306.9+4956.96</f>
        <v>106263.86</v>
      </c>
      <c r="H26" s="2"/>
    </row>
    <row r="27" spans="1:9" ht="89.25" customHeight="1">
      <c r="A27" s="105">
        <v>3</v>
      </c>
      <c r="B27" s="108" t="s">
        <v>96</v>
      </c>
      <c r="C27" s="111" t="s">
        <v>162</v>
      </c>
      <c r="D27" s="42" t="s">
        <v>23</v>
      </c>
      <c r="E27" s="40" t="s">
        <v>70</v>
      </c>
      <c r="F27" s="51" t="s">
        <v>81</v>
      </c>
      <c r="G27" s="40" t="s">
        <v>670</v>
      </c>
      <c r="H27" s="2"/>
      <c r="I27" s="85"/>
    </row>
    <row r="28" spans="1:8" ht="105" customHeight="1">
      <c r="A28" s="106"/>
      <c r="B28" s="109"/>
      <c r="C28" s="112"/>
      <c r="D28" s="8" t="s">
        <v>18</v>
      </c>
      <c r="E28" s="47" t="s">
        <v>86</v>
      </c>
      <c r="F28" s="16"/>
      <c r="G28" s="39" t="s">
        <v>79</v>
      </c>
      <c r="H28" s="2"/>
    </row>
    <row r="29" spans="1:8" ht="122.25" customHeight="1">
      <c r="A29" s="106"/>
      <c r="B29" s="109"/>
      <c r="C29" s="112"/>
      <c r="D29" s="8" t="s">
        <v>71</v>
      </c>
      <c r="E29" s="40" t="s">
        <v>84</v>
      </c>
      <c r="F29" s="16"/>
      <c r="G29" s="36" t="s">
        <v>85</v>
      </c>
      <c r="H29" s="2"/>
    </row>
    <row r="30" spans="1:8" ht="153.75" customHeight="1">
      <c r="A30" s="106"/>
      <c r="B30" s="109"/>
      <c r="C30" s="112"/>
      <c r="D30" s="42" t="s">
        <v>3</v>
      </c>
      <c r="E30" s="48" t="s">
        <v>72</v>
      </c>
      <c r="F30" s="16"/>
      <c r="G30" s="38" t="s">
        <v>80</v>
      </c>
      <c r="H30" s="2"/>
    </row>
    <row r="31" spans="1:8" ht="103.5" customHeight="1">
      <c r="A31" s="106"/>
      <c r="B31" s="109"/>
      <c r="C31" s="112"/>
      <c r="D31" s="42" t="s">
        <v>3</v>
      </c>
      <c r="E31" s="49" t="s">
        <v>87</v>
      </c>
      <c r="F31" s="16"/>
      <c r="G31" s="38" t="s">
        <v>88</v>
      </c>
      <c r="H31" s="2"/>
    </row>
    <row r="32" spans="1:8" ht="99.75" customHeight="1">
      <c r="A32" s="106"/>
      <c r="B32" s="109"/>
      <c r="C32" s="112"/>
      <c r="D32" s="42" t="s">
        <v>3</v>
      </c>
      <c r="E32" s="40" t="s">
        <v>73</v>
      </c>
      <c r="F32" s="16"/>
      <c r="G32" s="38" t="s">
        <v>668</v>
      </c>
      <c r="H32" s="2"/>
    </row>
    <row r="33" spans="1:8" ht="120.75" customHeight="1">
      <c r="A33" s="106"/>
      <c r="B33" s="109"/>
      <c r="C33" s="112"/>
      <c r="D33" s="8" t="s">
        <v>3</v>
      </c>
      <c r="E33" s="40" t="s">
        <v>90</v>
      </c>
      <c r="F33" s="16"/>
      <c r="G33" s="46" t="s">
        <v>59</v>
      </c>
      <c r="H33" s="2"/>
    </row>
    <row r="34" spans="1:8" ht="147" customHeight="1">
      <c r="A34" s="106"/>
      <c r="B34" s="109"/>
      <c r="C34" s="112"/>
      <c r="D34" s="8" t="s">
        <v>4</v>
      </c>
      <c r="E34" s="40" t="s">
        <v>89</v>
      </c>
      <c r="F34" s="16"/>
      <c r="G34" s="50" t="s">
        <v>669</v>
      </c>
      <c r="H34" s="2"/>
    </row>
    <row r="35" spans="1:8" ht="87.75" customHeight="1">
      <c r="A35" s="106"/>
      <c r="B35" s="109"/>
      <c r="C35" s="112"/>
      <c r="D35" s="8" t="s">
        <v>21</v>
      </c>
      <c r="E35" s="47" t="s">
        <v>74</v>
      </c>
      <c r="F35" s="38" t="s">
        <v>163</v>
      </c>
      <c r="G35" s="39"/>
      <c r="H35" s="2"/>
    </row>
    <row r="36" spans="1:8" ht="83.25" customHeight="1">
      <c r="A36" s="106"/>
      <c r="B36" s="109"/>
      <c r="C36" s="112"/>
      <c r="D36" s="42" t="s">
        <v>23</v>
      </c>
      <c r="E36" s="40" t="s">
        <v>75</v>
      </c>
      <c r="F36" s="51" t="s">
        <v>82</v>
      </c>
      <c r="G36" s="43" t="s">
        <v>671</v>
      </c>
      <c r="H36" s="2"/>
    </row>
    <row r="37" spans="1:8" ht="89.25" customHeight="1">
      <c r="A37" s="106"/>
      <c r="B37" s="109"/>
      <c r="C37" s="112"/>
      <c r="D37" s="42" t="s">
        <v>23</v>
      </c>
      <c r="E37" s="47" t="s">
        <v>76</v>
      </c>
      <c r="F37" s="38" t="s">
        <v>83</v>
      </c>
      <c r="G37" s="39"/>
      <c r="H37" s="2"/>
    </row>
    <row r="38" spans="1:8" ht="147.75" customHeight="1">
      <c r="A38" s="106"/>
      <c r="B38" s="109"/>
      <c r="C38" s="112"/>
      <c r="D38" s="8" t="s">
        <v>19</v>
      </c>
      <c r="E38" s="40" t="s">
        <v>91</v>
      </c>
      <c r="F38" s="16"/>
      <c r="G38" s="41" t="s">
        <v>92</v>
      </c>
      <c r="H38" s="2"/>
    </row>
    <row r="39" spans="1:8" ht="111" customHeight="1">
      <c r="A39" s="106"/>
      <c r="B39" s="109"/>
      <c r="C39" s="112"/>
      <c r="D39" s="8" t="s">
        <v>4</v>
      </c>
      <c r="E39" s="47" t="s">
        <v>77</v>
      </c>
      <c r="F39" s="16"/>
      <c r="G39" s="41" t="s">
        <v>93</v>
      </c>
      <c r="H39" s="2"/>
    </row>
    <row r="40" spans="1:8" ht="113.25" customHeight="1">
      <c r="A40" s="106"/>
      <c r="B40" s="109"/>
      <c r="C40" s="112"/>
      <c r="D40" s="8" t="s">
        <v>4</v>
      </c>
      <c r="E40" s="40" t="s">
        <v>95</v>
      </c>
      <c r="F40" s="16"/>
      <c r="G40" s="38" t="s">
        <v>94</v>
      </c>
      <c r="H40" s="2"/>
    </row>
    <row r="41" spans="1:8" ht="162" customHeight="1">
      <c r="A41" s="106"/>
      <c r="B41" s="109"/>
      <c r="C41" s="112"/>
      <c r="D41" s="8" t="s">
        <v>27</v>
      </c>
      <c r="E41" s="49" t="s">
        <v>78</v>
      </c>
      <c r="F41" s="43" t="s">
        <v>164</v>
      </c>
      <c r="G41" s="24" t="s">
        <v>672</v>
      </c>
      <c r="H41" s="2"/>
    </row>
    <row r="42" spans="1:8" ht="84" customHeight="1">
      <c r="A42" s="107"/>
      <c r="B42" s="110"/>
      <c r="C42" s="113"/>
      <c r="D42" s="8"/>
      <c r="E42" s="53"/>
      <c r="F42" s="24" t="s">
        <v>20</v>
      </c>
      <c r="G42" s="52" t="s">
        <v>161</v>
      </c>
      <c r="H42" s="2"/>
    </row>
    <row r="43" spans="1:8" ht="47.25" customHeight="1" thickBot="1">
      <c r="A43" s="6"/>
      <c r="B43" s="12" t="s">
        <v>5</v>
      </c>
      <c r="C43" s="12" t="s">
        <v>56</v>
      </c>
      <c r="D43" s="9"/>
      <c r="E43" s="13">
        <v>65566306.83</v>
      </c>
      <c r="F43" s="31" t="s">
        <v>28</v>
      </c>
      <c r="G43" s="32">
        <v>65043363.92</v>
      </c>
      <c r="H43" s="2"/>
    </row>
    <row r="44" spans="1:8" ht="189.75" customHeight="1" thickBot="1">
      <c r="A44" s="114">
        <v>4</v>
      </c>
      <c r="B44" s="117" t="s">
        <v>97</v>
      </c>
      <c r="C44" s="120" t="s">
        <v>98</v>
      </c>
      <c r="D44" s="42" t="s">
        <v>25</v>
      </c>
      <c r="E44" s="59" t="s">
        <v>109</v>
      </c>
      <c r="F44" s="73" t="s">
        <v>323</v>
      </c>
      <c r="G44" s="73" t="s">
        <v>673</v>
      </c>
      <c r="H44" s="2"/>
    </row>
    <row r="45" spans="1:8" ht="129" customHeight="1" thickBot="1">
      <c r="A45" s="115"/>
      <c r="B45" s="118"/>
      <c r="C45" s="121"/>
      <c r="D45" s="42" t="s">
        <v>25</v>
      </c>
      <c r="E45" s="56" t="s">
        <v>105</v>
      </c>
      <c r="F45" s="57" t="s">
        <v>270</v>
      </c>
      <c r="G45" s="16" t="s">
        <v>269</v>
      </c>
      <c r="H45" s="2"/>
    </row>
    <row r="46" spans="1:8" ht="118.5" customHeight="1" thickBot="1">
      <c r="A46" s="115"/>
      <c r="B46" s="118"/>
      <c r="C46" s="121"/>
      <c r="D46" s="42" t="s">
        <v>21</v>
      </c>
      <c r="E46" s="56" t="s">
        <v>106</v>
      </c>
      <c r="F46" s="92" t="s">
        <v>324</v>
      </c>
      <c r="G46" s="73" t="s">
        <v>325</v>
      </c>
      <c r="H46" s="2"/>
    </row>
    <row r="47" spans="1:8" ht="104.25" customHeight="1" thickBot="1">
      <c r="A47" s="115"/>
      <c r="B47" s="118"/>
      <c r="C47" s="121"/>
      <c r="D47" s="42" t="s">
        <v>23</v>
      </c>
      <c r="E47" s="58" t="s">
        <v>110</v>
      </c>
      <c r="F47" s="57" t="s">
        <v>272</v>
      </c>
      <c r="G47" s="16" t="s">
        <v>271</v>
      </c>
      <c r="H47" s="2"/>
    </row>
    <row r="48" spans="1:8" ht="131.25" customHeight="1" thickBot="1">
      <c r="A48" s="115"/>
      <c r="B48" s="118"/>
      <c r="C48" s="121"/>
      <c r="D48" s="42" t="s">
        <v>21</v>
      </c>
      <c r="E48" s="58" t="s">
        <v>107</v>
      </c>
      <c r="F48" s="73" t="s">
        <v>326</v>
      </c>
      <c r="G48" s="73" t="s">
        <v>327</v>
      </c>
      <c r="H48" s="2"/>
    </row>
    <row r="49" spans="1:8" ht="113.25" customHeight="1">
      <c r="A49" s="115"/>
      <c r="B49" s="118"/>
      <c r="C49" s="121"/>
      <c r="D49" s="8" t="s">
        <v>19</v>
      </c>
      <c r="E49" s="29" t="s">
        <v>108</v>
      </c>
      <c r="F49" s="30"/>
      <c r="G49" s="40" t="s">
        <v>120</v>
      </c>
      <c r="H49" s="2"/>
    </row>
    <row r="50" spans="1:8" ht="107.25" customHeight="1">
      <c r="A50" s="115"/>
      <c r="B50" s="118"/>
      <c r="C50" s="121"/>
      <c r="D50" s="8" t="s">
        <v>11</v>
      </c>
      <c r="E50" s="30" t="s">
        <v>111</v>
      </c>
      <c r="F50" s="30"/>
      <c r="G50" s="40" t="s">
        <v>119</v>
      </c>
      <c r="H50" s="2"/>
    </row>
    <row r="51" spans="1:8" ht="145.5" customHeight="1">
      <c r="A51" s="115"/>
      <c r="B51" s="118"/>
      <c r="C51" s="121"/>
      <c r="D51" s="8" t="s">
        <v>10</v>
      </c>
      <c r="E51" s="30" t="s">
        <v>112</v>
      </c>
      <c r="F51" s="30"/>
      <c r="G51" s="16" t="s">
        <v>118</v>
      </c>
      <c r="H51" s="2"/>
    </row>
    <row r="52" spans="1:8" ht="90" customHeight="1">
      <c r="A52" s="115"/>
      <c r="B52" s="118"/>
      <c r="C52" s="121"/>
      <c r="D52" s="8" t="s">
        <v>11</v>
      </c>
      <c r="E52" s="30" t="s">
        <v>113</v>
      </c>
      <c r="F52" s="30"/>
      <c r="G52" s="40" t="s">
        <v>117</v>
      </c>
      <c r="H52" s="2"/>
    </row>
    <row r="53" spans="1:8" ht="123" customHeight="1">
      <c r="A53" s="115"/>
      <c r="B53" s="118"/>
      <c r="C53" s="121"/>
      <c r="D53" s="8" t="s">
        <v>10</v>
      </c>
      <c r="E53" s="30" t="s">
        <v>101</v>
      </c>
      <c r="F53" s="30"/>
      <c r="G53" s="16" t="s">
        <v>102</v>
      </c>
      <c r="H53" s="2"/>
    </row>
    <row r="54" spans="1:8" ht="180" customHeight="1">
      <c r="A54" s="115"/>
      <c r="B54" s="118"/>
      <c r="C54" s="121"/>
      <c r="D54" s="42" t="s">
        <v>14</v>
      </c>
      <c r="E54" s="30" t="s">
        <v>121</v>
      </c>
      <c r="F54" s="30"/>
      <c r="G54" s="41" t="s">
        <v>103</v>
      </c>
      <c r="H54" s="2"/>
    </row>
    <row r="55" spans="1:8" ht="162" customHeight="1">
      <c r="A55" s="115"/>
      <c r="B55" s="118"/>
      <c r="C55" s="121"/>
      <c r="D55" s="42" t="s">
        <v>12</v>
      </c>
      <c r="E55" s="30" t="s">
        <v>123</v>
      </c>
      <c r="F55" s="30"/>
      <c r="G55" s="41" t="s">
        <v>104</v>
      </c>
      <c r="H55" s="2"/>
    </row>
    <row r="56" spans="1:8" ht="166.5" customHeight="1">
      <c r="A56" s="115"/>
      <c r="B56" s="118"/>
      <c r="C56" s="121"/>
      <c r="D56" s="8" t="s">
        <v>15</v>
      </c>
      <c r="E56" s="30" t="s">
        <v>114</v>
      </c>
      <c r="F56" s="30"/>
      <c r="G56" s="40" t="s">
        <v>116</v>
      </c>
      <c r="H56" s="2"/>
    </row>
    <row r="57" spans="1:8" ht="92.25" customHeight="1">
      <c r="A57" s="115"/>
      <c r="B57" s="118"/>
      <c r="C57" s="121"/>
      <c r="D57" s="8" t="s">
        <v>3</v>
      </c>
      <c r="E57" s="30" t="s">
        <v>122</v>
      </c>
      <c r="F57" s="30"/>
      <c r="G57" s="40" t="s">
        <v>115</v>
      </c>
      <c r="H57" s="2"/>
    </row>
    <row r="58" spans="1:8" ht="120" customHeight="1">
      <c r="A58" s="116"/>
      <c r="B58" s="119"/>
      <c r="C58" s="122"/>
      <c r="D58" s="8"/>
      <c r="E58" s="54"/>
      <c r="F58" s="24" t="s">
        <v>20</v>
      </c>
      <c r="G58" s="16" t="s">
        <v>273</v>
      </c>
      <c r="H58" s="2"/>
    </row>
    <row r="59" spans="1:10" ht="38.25" customHeight="1">
      <c r="A59" s="6"/>
      <c r="B59" s="12" t="s">
        <v>5</v>
      </c>
      <c r="C59" s="12" t="s">
        <v>100</v>
      </c>
      <c r="D59" s="9"/>
      <c r="E59" s="13">
        <v>265872.31</v>
      </c>
      <c r="F59" s="31" t="s">
        <v>28</v>
      </c>
      <c r="G59" s="32">
        <f>265819.96+52.35</f>
        <v>265872.31</v>
      </c>
      <c r="H59" s="2"/>
      <c r="J59" s="69"/>
    </row>
    <row r="60" spans="1:8" ht="140.25" customHeight="1">
      <c r="A60" s="124">
        <v>5</v>
      </c>
      <c r="B60" s="130" t="s">
        <v>126</v>
      </c>
      <c r="C60" s="130" t="s">
        <v>141</v>
      </c>
      <c r="D60" s="8" t="s">
        <v>3</v>
      </c>
      <c r="E60" s="63" t="s">
        <v>142</v>
      </c>
      <c r="F60" s="16"/>
      <c r="G60" s="64" t="s">
        <v>143</v>
      </c>
      <c r="H60" s="2"/>
    </row>
    <row r="61" spans="1:8" ht="125.25" customHeight="1">
      <c r="A61" s="125"/>
      <c r="B61" s="131"/>
      <c r="C61" s="131"/>
      <c r="D61" s="8" t="s">
        <v>26</v>
      </c>
      <c r="E61" s="65" t="s">
        <v>144</v>
      </c>
      <c r="F61" s="16" t="s">
        <v>166</v>
      </c>
      <c r="G61" s="64" t="s">
        <v>165</v>
      </c>
      <c r="H61" s="2"/>
    </row>
    <row r="62" spans="1:8" ht="98.25" customHeight="1">
      <c r="A62" s="125"/>
      <c r="B62" s="131"/>
      <c r="C62" s="131"/>
      <c r="D62" s="8" t="s">
        <v>25</v>
      </c>
      <c r="E62" s="61" t="s">
        <v>145</v>
      </c>
      <c r="F62" s="64"/>
      <c r="G62" s="64" t="s">
        <v>146</v>
      </c>
      <c r="H62" s="2"/>
    </row>
    <row r="63" spans="1:8" ht="180" customHeight="1">
      <c r="A63" s="125"/>
      <c r="B63" s="131"/>
      <c r="C63" s="131"/>
      <c r="D63" s="8" t="s">
        <v>18</v>
      </c>
      <c r="E63" s="62" t="s">
        <v>147</v>
      </c>
      <c r="F63" s="16"/>
      <c r="G63" s="64" t="s">
        <v>148</v>
      </c>
      <c r="H63" s="2"/>
    </row>
    <row r="64" spans="1:8" ht="121.5" customHeight="1">
      <c r="A64" s="125"/>
      <c r="B64" s="131"/>
      <c r="C64" s="131"/>
      <c r="D64" s="8" t="s">
        <v>23</v>
      </c>
      <c r="E64" s="88" t="s">
        <v>127</v>
      </c>
      <c r="F64" s="16" t="s">
        <v>167</v>
      </c>
      <c r="G64" s="16" t="s">
        <v>268</v>
      </c>
      <c r="H64" s="2"/>
    </row>
    <row r="65" spans="1:11" ht="121.5" customHeight="1">
      <c r="A65" s="125"/>
      <c r="B65" s="131"/>
      <c r="C65" s="131"/>
      <c r="D65" s="8" t="s">
        <v>21</v>
      </c>
      <c r="E65" s="62" t="s">
        <v>169</v>
      </c>
      <c r="F65" s="16" t="s">
        <v>298</v>
      </c>
      <c r="G65" s="87" t="s">
        <v>676</v>
      </c>
      <c r="H65" s="2"/>
      <c r="I65" s="69"/>
      <c r="J65" s="69"/>
      <c r="K65" s="69"/>
    </row>
    <row r="66" spans="1:8" ht="141" customHeight="1">
      <c r="A66" s="125"/>
      <c r="B66" s="131"/>
      <c r="C66" s="131"/>
      <c r="D66" s="8" t="s">
        <v>13</v>
      </c>
      <c r="E66" s="61" t="s">
        <v>128</v>
      </c>
      <c r="F66" s="16"/>
      <c r="G66" s="64" t="s">
        <v>149</v>
      </c>
      <c r="H66" s="2"/>
    </row>
    <row r="67" spans="1:8" ht="123" customHeight="1">
      <c r="A67" s="125"/>
      <c r="B67" s="131"/>
      <c r="C67" s="131"/>
      <c r="D67" s="8" t="s">
        <v>24</v>
      </c>
      <c r="E67" s="62" t="s">
        <v>129</v>
      </c>
      <c r="F67" s="16"/>
      <c r="G67" s="64" t="s">
        <v>159</v>
      </c>
      <c r="H67" s="2"/>
    </row>
    <row r="68" spans="1:8" ht="153.75" customHeight="1">
      <c r="A68" s="125"/>
      <c r="B68" s="131"/>
      <c r="C68" s="131"/>
      <c r="D68" s="8" t="s">
        <v>10</v>
      </c>
      <c r="E68" s="62" t="s">
        <v>130</v>
      </c>
      <c r="F68" s="16"/>
      <c r="G68" s="64" t="s">
        <v>150</v>
      </c>
      <c r="H68" s="2"/>
    </row>
    <row r="69" spans="1:8" ht="102" customHeight="1">
      <c r="A69" s="125"/>
      <c r="B69" s="131"/>
      <c r="C69" s="131"/>
      <c r="D69" s="8" t="s">
        <v>11</v>
      </c>
      <c r="E69" s="62" t="s">
        <v>131</v>
      </c>
      <c r="F69" s="16"/>
      <c r="G69" s="64" t="s">
        <v>151</v>
      </c>
      <c r="H69" s="2"/>
    </row>
    <row r="70" spans="1:8" ht="120.75" customHeight="1">
      <c r="A70" s="125"/>
      <c r="B70" s="131"/>
      <c r="C70" s="131"/>
      <c r="D70" s="8" t="s">
        <v>10</v>
      </c>
      <c r="E70" s="62" t="s">
        <v>132</v>
      </c>
      <c r="F70" s="16"/>
      <c r="G70" s="64" t="s">
        <v>152</v>
      </c>
      <c r="H70" s="2"/>
    </row>
    <row r="71" spans="1:8" ht="159" customHeight="1">
      <c r="A71" s="125"/>
      <c r="B71" s="131"/>
      <c r="C71" s="131"/>
      <c r="D71" s="8" t="s">
        <v>134</v>
      </c>
      <c r="E71" s="62" t="s">
        <v>133</v>
      </c>
      <c r="F71" s="16"/>
      <c r="G71" s="64" t="s">
        <v>153</v>
      </c>
      <c r="H71" s="2"/>
    </row>
    <row r="72" spans="1:8" ht="99.75" customHeight="1">
      <c r="A72" s="125"/>
      <c r="B72" s="131"/>
      <c r="C72" s="131"/>
      <c r="D72" s="8" t="s">
        <v>4</v>
      </c>
      <c r="E72" s="88" t="s">
        <v>135</v>
      </c>
      <c r="F72" s="16"/>
      <c r="G72" s="64" t="s">
        <v>154</v>
      </c>
      <c r="H72" s="2"/>
    </row>
    <row r="73" spans="1:8" ht="101.25" customHeight="1">
      <c r="A73" s="125"/>
      <c r="B73" s="131"/>
      <c r="C73" s="131"/>
      <c r="D73" s="8" t="s">
        <v>137</v>
      </c>
      <c r="E73" s="62" t="s">
        <v>136</v>
      </c>
      <c r="F73" s="16"/>
      <c r="G73" s="64" t="s">
        <v>155</v>
      </c>
      <c r="H73" s="2"/>
    </row>
    <row r="74" spans="1:8" ht="174.75" customHeight="1">
      <c r="A74" s="125"/>
      <c r="B74" s="131"/>
      <c r="C74" s="131"/>
      <c r="D74" s="8" t="s">
        <v>12</v>
      </c>
      <c r="E74" s="62" t="s">
        <v>307</v>
      </c>
      <c r="F74" s="16"/>
      <c r="G74" s="64" t="s">
        <v>156</v>
      </c>
      <c r="H74" s="2"/>
    </row>
    <row r="75" spans="1:10" ht="100.5" customHeight="1">
      <c r="A75" s="125"/>
      <c r="B75" s="131"/>
      <c r="C75" s="131"/>
      <c r="D75" s="8" t="s">
        <v>3</v>
      </c>
      <c r="E75" s="62" t="s">
        <v>138</v>
      </c>
      <c r="F75" s="16"/>
      <c r="G75" s="64" t="s">
        <v>157</v>
      </c>
      <c r="H75" s="2"/>
      <c r="I75" s="69"/>
      <c r="J75" s="69"/>
    </row>
    <row r="76" spans="1:8" ht="63" customHeight="1">
      <c r="A76" s="125"/>
      <c r="B76" s="131"/>
      <c r="C76" s="131"/>
      <c r="D76" s="8" t="s">
        <v>16</v>
      </c>
      <c r="E76" s="62" t="s">
        <v>140</v>
      </c>
      <c r="F76" s="16"/>
      <c r="G76" s="46" t="s">
        <v>59</v>
      </c>
      <c r="H76" s="2"/>
    </row>
    <row r="77" spans="1:8" ht="125.25" customHeight="1">
      <c r="A77" s="125"/>
      <c r="B77" s="131"/>
      <c r="C77" s="131"/>
      <c r="D77" s="8" t="s">
        <v>17</v>
      </c>
      <c r="E77" s="62" t="s">
        <v>139</v>
      </c>
      <c r="F77" s="16"/>
      <c r="G77" s="36" t="s">
        <v>158</v>
      </c>
      <c r="H77" s="2"/>
    </row>
    <row r="78" spans="1:8" ht="92.25" customHeight="1">
      <c r="A78" s="125"/>
      <c r="B78" s="131"/>
      <c r="C78" s="132"/>
      <c r="D78" s="8"/>
      <c r="E78" s="60"/>
      <c r="F78" s="16" t="s">
        <v>20</v>
      </c>
      <c r="G78" s="36" t="s">
        <v>168</v>
      </c>
      <c r="H78" s="2"/>
    </row>
    <row r="79" spans="1:8" ht="38.25" customHeight="1" thickBot="1">
      <c r="A79" s="6"/>
      <c r="B79" s="12" t="s">
        <v>5</v>
      </c>
      <c r="C79" s="12" t="s">
        <v>100</v>
      </c>
      <c r="D79" s="9"/>
      <c r="E79" s="31">
        <v>8672249.8</v>
      </c>
      <c r="F79" s="13" t="s">
        <v>28</v>
      </c>
      <c r="G79" s="32">
        <f>8611334.23+25000</f>
        <v>8636334.23</v>
      </c>
      <c r="H79" s="2"/>
    </row>
    <row r="80" spans="1:8" s="69" customFormat="1" ht="140.25" customHeight="1">
      <c r="A80" s="133">
        <v>6</v>
      </c>
      <c r="B80" s="127" t="s">
        <v>172</v>
      </c>
      <c r="C80" s="130" t="s">
        <v>194</v>
      </c>
      <c r="D80" s="42" t="s">
        <v>24</v>
      </c>
      <c r="E80" s="29" t="s">
        <v>184</v>
      </c>
      <c r="F80" s="30"/>
      <c r="G80" s="70" t="s">
        <v>173</v>
      </c>
      <c r="H80" s="68"/>
    </row>
    <row r="81" spans="1:8" s="69" customFormat="1" ht="104.25" customHeight="1">
      <c r="A81" s="134"/>
      <c r="B81" s="128"/>
      <c r="C81" s="131"/>
      <c r="D81" s="42" t="s">
        <v>4</v>
      </c>
      <c r="E81" s="30" t="s">
        <v>174</v>
      </c>
      <c r="F81" s="30"/>
      <c r="G81" s="40" t="s">
        <v>175</v>
      </c>
      <c r="H81" s="68"/>
    </row>
    <row r="82" spans="1:8" s="69" customFormat="1" ht="85.5" customHeight="1">
      <c r="A82" s="134"/>
      <c r="B82" s="128"/>
      <c r="C82" s="131"/>
      <c r="D82" s="42" t="s">
        <v>11</v>
      </c>
      <c r="E82" s="30" t="s">
        <v>185</v>
      </c>
      <c r="F82" s="30"/>
      <c r="G82" s="40" t="s">
        <v>193</v>
      </c>
      <c r="H82" s="68"/>
    </row>
    <row r="83" spans="1:8" s="69" customFormat="1" ht="123" customHeight="1">
      <c r="A83" s="134"/>
      <c r="B83" s="128"/>
      <c r="C83" s="131"/>
      <c r="D83" s="42" t="s">
        <v>10</v>
      </c>
      <c r="E83" s="30" t="s">
        <v>186</v>
      </c>
      <c r="F83" s="30"/>
      <c r="G83" s="16" t="s">
        <v>176</v>
      </c>
      <c r="H83" s="68"/>
    </row>
    <row r="84" spans="1:8" s="69" customFormat="1" ht="66" customHeight="1">
      <c r="A84" s="134"/>
      <c r="B84" s="128"/>
      <c r="C84" s="131"/>
      <c r="D84" s="42" t="s">
        <v>11</v>
      </c>
      <c r="E84" s="30" t="s">
        <v>187</v>
      </c>
      <c r="F84" s="30"/>
      <c r="G84" s="40" t="s">
        <v>177</v>
      </c>
      <c r="H84" s="68"/>
    </row>
    <row r="85" spans="1:8" s="69" customFormat="1" ht="144.75" customHeight="1">
      <c r="A85" s="134"/>
      <c r="B85" s="128"/>
      <c r="C85" s="131"/>
      <c r="D85" s="42" t="s">
        <v>10</v>
      </c>
      <c r="E85" s="30" t="s">
        <v>188</v>
      </c>
      <c r="F85" s="30"/>
      <c r="G85" s="16" t="s">
        <v>178</v>
      </c>
      <c r="H85" s="68"/>
    </row>
    <row r="86" spans="1:8" s="69" customFormat="1" ht="99.75" customHeight="1">
      <c r="A86" s="134"/>
      <c r="B86" s="128"/>
      <c r="C86" s="131"/>
      <c r="D86" s="42" t="s">
        <v>3</v>
      </c>
      <c r="E86" s="30" t="s">
        <v>179</v>
      </c>
      <c r="F86" s="30"/>
      <c r="G86" s="16" t="s">
        <v>180</v>
      </c>
      <c r="H86" s="68"/>
    </row>
    <row r="87" spans="1:8" s="69" customFormat="1" ht="179.25" customHeight="1">
      <c r="A87" s="134"/>
      <c r="B87" s="128"/>
      <c r="C87" s="131"/>
      <c r="D87" s="42" t="s">
        <v>134</v>
      </c>
      <c r="E87" s="30" t="s">
        <v>189</v>
      </c>
      <c r="F87" s="30"/>
      <c r="G87" s="40" t="s">
        <v>192</v>
      </c>
      <c r="H87" s="68"/>
    </row>
    <row r="88" spans="1:8" s="69" customFormat="1" ht="178.5" customHeight="1">
      <c r="A88" s="134"/>
      <c r="B88" s="128"/>
      <c r="C88" s="131"/>
      <c r="D88" s="42" t="s">
        <v>12</v>
      </c>
      <c r="E88" s="30" t="s">
        <v>190</v>
      </c>
      <c r="F88" s="30"/>
      <c r="G88" s="71" t="s">
        <v>181</v>
      </c>
      <c r="H88" s="68"/>
    </row>
    <row r="89" spans="1:8" s="69" customFormat="1" ht="165" customHeight="1">
      <c r="A89" s="134"/>
      <c r="B89" s="128"/>
      <c r="C89" s="131"/>
      <c r="D89" s="42" t="s">
        <v>12</v>
      </c>
      <c r="E89" s="30" t="s">
        <v>182</v>
      </c>
      <c r="F89" s="30"/>
      <c r="G89" s="71" t="s">
        <v>183</v>
      </c>
      <c r="H89" s="68"/>
    </row>
    <row r="90" spans="1:8" s="69" customFormat="1" ht="96" customHeight="1">
      <c r="A90" s="135"/>
      <c r="B90" s="129"/>
      <c r="C90" s="132"/>
      <c r="D90" s="8"/>
      <c r="E90" s="30"/>
      <c r="F90" s="16" t="s">
        <v>20</v>
      </c>
      <c r="G90" s="16" t="s">
        <v>191</v>
      </c>
      <c r="H90" s="68"/>
    </row>
    <row r="91" spans="1:8" s="69" customFormat="1" ht="55.5" customHeight="1">
      <c r="A91" s="6"/>
      <c r="B91" s="12" t="s">
        <v>5</v>
      </c>
      <c r="C91" s="12" t="s">
        <v>56</v>
      </c>
      <c r="D91" s="9"/>
      <c r="E91" s="13">
        <v>2117447.74</v>
      </c>
      <c r="F91" s="31" t="s">
        <v>28</v>
      </c>
      <c r="G91" s="32">
        <v>2117447.74</v>
      </c>
      <c r="H91" s="68"/>
    </row>
    <row r="92" spans="1:8" s="69" customFormat="1" ht="68.25" customHeight="1">
      <c r="A92" s="133">
        <v>7</v>
      </c>
      <c r="B92" s="130" t="s">
        <v>195</v>
      </c>
      <c r="C92" s="130" t="s">
        <v>236</v>
      </c>
      <c r="D92" s="8" t="s">
        <v>13</v>
      </c>
      <c r="E92" s="16" t="s">
        <v>196</v>
      </c>
      <c r="F92" s="16"/>
      <c r="G92" s="16" t="s">
        <v>197</v>
      </c>
      <c r="H92" s="68"/>
    </row>
    <row r="93" spans="1:8" s="69" customFormat="1" ht="123" customHeight="1">
      <c r="A93" s="134"/>
      <c r="B93" s="131"/>
      <c r="C93" s="131"/>
      <c r="D93" s="8" t="s">
        <v>198</v>
      </c>
      <c r="E93" s="72" t="s">
        <v>199</v>
      </c>
      <c r="F93" s="16"/>
      <c r="G93" s="73" t="s">
        <v>200</v>
      </c>
      <c r="H93" s="68"/>
    </row>
    <row r="94" spans="1:8" s="69" customFormat="1" ht="102" customHeight="1">
      <c r="A94" s="134"/>
      <c r="B94" s="131"/>
      <c r="C94" s="131"/>
      <c r="D94" s="8" t="s">
        <v>3</v>
      </c>
      <c r="E94" s="73" t="s">
        <v>201</v>
      </c>
      <c r="F94" s="16"/>
      <c r="G94" s="73" t="s">
        <v>202</v>
      </c>
      <c r="H94" s="68"/>
    </row>
    <row r="95" spans="1:8" s="69" customFormat="1" ht="66" customHeight="1">
      <c r="A95" s="134"/>
      <c r="B95" s="131"/>
      <c r="C95" s="131"/>
      <c r="D95" s="8" t="s">
        <v>11</v>
      </c>
      <c r="E95" s="36" t="s">
        <v>203</v>
      </c>
      <c r="F95" s="16"/>
      <c r="G95" s="40" t="s">
        <v>204</v>
      </c>
      <c r="H95" s="68"/>
    </row>
    <row r="96" spans="1:8" s="69" customFormat="1" ht="62.25" customHeight="1">
      <c r="A96" s="134"/>
      <c r="B96" s="131"/>
      <c r="C96" s="131"/>
      <c r="D96" s="8" t="s">
        <v>10</v>
      </c>
      <c r="E96" s="72" t="s">
        <v>205</v>
      </c>
      <c r="F96" s="16"/>
      <c r="G96" s="40" t="s">
        <v>206</v>
      </c>
      <c r="H96" s="68"/>
    </row>
    <row r="97" spans="1:8" s="69" customFormat="1" ht="67.5" customHeight="1">
      <c r="A97" s="134"/>
      <c r="B97" s="131"/>
      <c r="C97" s="131"/>
      <c r="D97" s="8" t="s">
        <v>10</v>
      </c>
      <c r="E97" s="73" t="s">
        <v>207</v>
      </c>
      <c r="F97" s="16"/>
      <c r="G97" s="40" t="s">
        <v>208</v>
      </c>
      <c r="H97" s="68"/>
    </row>
    <row r="98" spans="1:8" s="69" customFormat="1" ht="72.75" customHeight="1">
      <c r="A98" s="134"/>
      <c r="B98" s="131"/>
      <c r="C98" s="131"/>
      <c r="D98" s="8" t="s">
        <v>11</v>
      </c>
      <c r="E98" s="74" t="s">
        <v>209</v>
      </c>
      <c r="F98" s="16"/>
      <c r="G98" s="40" t="s">
        <v>210</v>
      </c>
      <c r="H98" s="68"/>
    </row>
    <row r="99" spans="1:8" s="69" customFormat="1" ht="126" customHeight="1">
      <c r="A99" s="134"/>
      <c r="B99" s="131"/>
      <c r="C99" s="131"/>
      <c r="D99" s="8" t="s">
        <v>14</v>
      </c>
      <c r="E99" s="40" t="s">
        <v>211</v>
      </c>
      <c r="F99" s="16"/>
      <c r="G99" s="16" t="s">
        <v>212</v>
      </c>
      <c r="H99" s="68"/>
    </row>
    <row r="100" spans="1:8" s="69" customFormat="1" ht="107.25" customHeight="1">
      <c r="A100" s="134"/>
      <c r="B100" s="131"/>
      <c r="C100" s="131"/>
      <c r="D100" s="8" t="s">
        <v>12</v>
      </c>
      <c r="E100" s="36" t="s">
        <v>213</v>
      </c>
      <c r="F100" s="16"/>
      <c r="G100" s="36" t="s">
        <v>299</v>
      </c>
      <c r="H100" s="68"/>
    </row>
    <row r="101" spans="1:8" s="69" customFormat="1" ht="132" customHeight="1">
      <c r="A101" s="134"/>
      <c r="B101" s="131"/>
      <c r="C101" s="131"/>
      <c r="D101" s="8" t="s">
        <v>12</v>
      </c>
      <c r="E101" s="74" t="s">
        <v>214</v>
      </c>
      <c r="F101" s="16"/>
      <c r="G101" s="36" t="s">
        <v>300</v>
      </c>
      <c r="H101" s="68"/>
    </row>
    <row r="102" spans="1:8" s="69" customFormat="1" ht="87" customHeight="1">
      <c r="A102" s="134"/>
      <c r="B102" s="131"/>
      <c r="C102" s="131"/>
      <c r="D102" s="8" t="s">
        <v>198</v>
      </c>
      <c r="E102" s="73" t="s">
        <v>215</v>
      </c>
      <c r="F102" s="16"/>
      <c r="G102" s="73" t="s">
        <v>216</v>
      </c>
      <c r="H102" s="68"/>
    </row>
    <row r="103" spans="1:8" s="69" customFormat="1" ht="183" customHeight="1">
      <c r="A103" s="134"/>
      <c r="B103" s="131"/>
      <c r="C103" s="131"/>
      <c r="D103" s="8" t="s">
        <v>18</v>
      </c>
      <c r="E103" s="75" t="s">
        <v>217</v>
      </c>
      <c r="F103" s="73" t="s">
        <v>218</v>
      </c>
      <c r="G103" s="16" t="s">
        <v>674</v>
      </c>
      <c r="H103" s="68"/>
    </row>
    <row r="104" spans="1:8" s="69" customFormat="1" ht="124.5" customHeight="1">
      <c r="A104" s="134"/>
      <c r="B104" s="131"/>
      <c r="C104" s="131"/>
      <c r="D104" s="8" t="s">
        <v>19</v>
      </c>
      <c r="E104" s="36" t="s">
        <v>219</v>
      </c>
      <c r="F104" s="16"/>
      <c r="G104" s="76" t="s">
        <v>220</v>
      </c>
      <c r="H104" s="68"/>
    </row>
    <row r="105" spans="1:8" s="69" customFormat="1" ht="86.25" customHeight="1">
      <c r="A105" s="134"/>
      <c r="B105" s="131"/>
      <c r="C105" s="131"/>
      <c r="D105" s="42" t="s">
        <v>23</v>
      </c>
      <c r="E105" s="38" t="s">
        <v>221</v>
      </c>
      <c r="F105" s="38" t="s">
        <v>222</v>
      </c>
      <c r="G105" s="16" t="s">
        <v>675</v>
      </c>
      <c r="H105" s="68"/>
    </row>
    <row r="106" spans="1:8" s="69" customFormat="1" ht="105.75" customHeight="1">
      <c r="A106" s="134"/>
      <c r="B106" s="131"/>
      <c r="C106" s="131"/>
      <c r="D106" s="8" t="s">
        <v>4</v>
      </c>
      <c r="E106" s="36" t="s">
        <v>223</v>
      </c>
      <c r="F106" s="16"/>
      <c r="G106" s="77" t="s">
        <v>224</v>
      </c>
      <c r="H106" s="68"/>
    </row>
    <row r="107" spans="1:8" s="69" customFormat="1" ht="104.25" customHeight="1">
      <c r="A107" s="134"/>
      <c r="B107" s="131"/>
      <c r="C107" s="131"/>
      <c r="D107" s="8" t="s">
        <v>225</v>
      </c>
      <c r="E107" s="77" t="s">
        <v>226</v>
      </c>
      <c r="F107" s="16"/>
      <c r="G107" s="73" t="s">
        <v>227</v>
      </c>
      <c r="H107" s="68"/>
    </row>
    <row r="108" spans="1:8" s="69" customFormat="1" ht="87" customHeight="1">
      <c r="A108" s="134"/>
      <c r="B108" s="131"/>
      <c r="C108" s="131"/>
      <c r="D108" s="8" t="s">
        <v>3</v>
      </c>
      <c r="E108" s="78" t="s">
        <v>228</v>
      </c>
      <c r="F108" s="16"/>
      <c r="G108" s="73" t="s">
        <v>229</v>
      </c>
      <c r="H108" s="68"/>
    </row>
    <row r="109" spans="1:8" ht="104.25" customHeight="1">
      <c r="A109" s="134"/>
      <c r="B109" s="131"/>
      <c r="C109" s="131"/>
      <c r="D109" s="8" t="s">
        <v>4</v>
      </c>
      <c r="E109" s="73" t="s">
        <v>230</v>
      </c>
      <c r="F109" s="16"/>
      <c r="G109" s="73" t="s">
        <v>231</v>
      </c>
      <c r="H109" s="2"/>
    </row>
    <row r="110" spans="1:8" ht="139.5" customHeight="1">
      <c r="A110" s="134"/>
      <c r="B110" s="131"/>
      <c r="C110" s="131"/>
      <c r="D110" s="8" t="s">
        <v>232</v>
      </c>
      <c r="E110" s="79" t="s">
        <v>233</v>
      </c>
      <c r="F110" s="16"/>
      <c r="G110" s="16" t="s">
        <v>234</v>
      </c>
      <c r="H110" s="2"/>
    </row>
    <row r="111" spans="1:7" ht="85.5" customHeight="1">
      <c r="A111" s="135"/>
      <c r="B111" s="132"/>
      <c r="C111" s="132"/>
      <c r="D111" s="8"/>
      <c r="E111" s="36"/>
      <c r="F111" s="16" t="s">
        <v>20</v>
      </c>
      <c r="G111" s="16" t="s">
        <v>235</v>
      </c>
    </row>
    <row r="112" spans="1:13" ht="58.5" customHeight="1" thickBot="1">
      <c r="A112" s="6"/>
      <c r="B112" s="12" t="s">
        <v>5</v>
      </c>
      <c r="C112" s="12" t="s">
        <v>56</v>
      </c>
      <c r="D112" s="9"/>
      <c r="E112" s="13">
        <v>10207448.83</v>
      </c>
      <c r="F112" s="13" t="s">
        <v>28</v>
      </c>
      <c r="G112" s="32">
        <v>10202153.83</v>
      </c>
      <c r="J112" s="69"/>
      <c r="K112" s="69"/>
      <c r="M112" s="69"/>
    </row>
    <row r="113" spans="1:7" ht="139.5" customHeight="1">
      <c r="A113" s="133">
        <v>8</v>
      </c>
      <c r="B113" s="127" t="s">
        <v>237</v>
      </c>
      <c r="C113" s="133" t="s">
        <v>238</v>
      </c>
      <c r="D113" s="8" t="s">
        <v>24</v>
      </c>
      <c r="E113" s="29" t="s">
        <v>239</v>
      </c>
      <c r="F113" s="80"/>
      <c r="G113" s="16" t="s">
        <v>240</v>
      </c>
    </row>
    <row r="114" spans="1:7" ht="86.25" customHeight="1">
      <c r="A114" s="134"/>
      <c r="B114" s="128"/>
      <c r="C114" s="134"/>
      <c r="D114" s="8" t="s">
        <v>10</v>
      </c>
      <c r="E114" s="40" t="s">
        <v>241</v>
      </c>
      <c r="F114" s="30"/>
      <c r="G114" s="40" t="s">
        <v>242</v>
      </c>
    </row>
    <row r="115" spans="1:7" ht="70.5" customHeight="1">
      <c r="A115" s="134"/>
      <c r="B115" s="128"/>
      <c r="C115" s="134"/>
      <c r="D115" s="8" t="s">
        <v>11</v>
      </c>
      <c r="E115" s="40" t="s">
        <v>243</v>
      </c>
      <c r="F115" s="81"/>
      <c r="G115" s="40" t="s">
        <v>244</v>
      </c>
    </row>
    <row r="116" spans="1:7" ht="74.25" customHeight="1">
      <c r="A116" s="134"/>
      <c r="B116" s="128"/>
      <c r="C116" s="134"/>
      <c r="D116" s="8" t="s">
        <v>10</v>
      </c>
      <c r="E116" s="16" t="s">
        <v>245</v>
      </c>
      <c r="F116" s="81"/>
      <c r="G116" s="40" t="s">
        <v>246</v>
      </c>
    </row>
    <row r="117" spans="1:7" ht="68.25" customHeight="1">
      <c r="A117" s="134"/>
      <c r="B117" s="128"/>
      <c r="C117" s="134"/>
      <c r="D117" s="8" t="s">
        <v>11</v>
      </c>
      <c r="E117" s="78" t="s">
        <v>247</v>
      </c>
      <c r="F117" s="81"/>
      <c r="G117" s="40" t="s">
        <v>248</v>
      </c>
    </row>
    <row r="118" spans="1:7" ht="87" customHeight="1">
      <c r="A118" s="134"/>
      <c r="B118" s="128"/>
      <c r="C118" s="134"/>
      <c r="D118" s="8" t="s">
        <v>3</v>
      </c>
      <c r="E118" s="40" t="s">
        <v>249</v>
      </c>
      <c r="F118" s="81"/>
      <c r="G118" s="16" t="s">
        <v>250</v>
      </c>
    </row>
    <row r="119" spans="1:7" ht="121.5" customHeight="1">
      <c r="A119" s="134"/>
      <c r="B119" s="128"/>
      <c r="C119" s="134"/>
      <c r="D119" s="8" t="s">
        <v>134</v>
      </c>
      <c r="E119" s="74" t="s">
        <v>251</v>
      </c>
      <c r="F119" s="81"/>
      <c r="G119" s="73" t="s">
        <v>252</v>
      </c>
    </row>
    <row r="120" spans="1:7" ht="123.75" customHeight="1">
      <c r="A120" s="134"/>
      <c r="B120" s="128"/>
      <c r="C120" s="134"/>
      <c r="D120" s="8" t="s">
        <v>253</v>
      </c>
      <c r="E120" s="73" t="s">
        <v>254</v>
      </c>
      <c r="F120" s="81"/>
      <c r="G120" s="16" t="s">
        <v>255</v>
      </c>
    </row>
    <row r="121" spans="1:7" ht="162" customHeight="1">
      <c r="A121" s="134"/>
      <c r="B121" s="128"/>
      <c r="C121" s="134"/>
      <c r="D121" s="8" t="s">
        <v>15</v>
      </c>
      <c r="E121" s="74" t="s">
        <v>256</v>
      </c>
      <c r="F121" s="81"/>
      <c r="G121" s="73" t="s">
        <v>257</v>
      </c>
    </row>
    <row r="122" spans="1:7" ht="159.75" customHeight="1">
      <c r="A122" s="134"/>
      <c r="B122" s="128"/>
      <c r="C122" s="134"/>
      <c r="D122" s="8" t="s">
        <v>14</v>
      </c>
      <c r="E122" s="36" t="s">
        <v>258</v>
      </c>
      <c r="F122" s="82"/>
      <c r="G122" s="73" t="s">
        <v>259</v>
      </c>
    </row>
    <row r="123" spans="1:7" ht="142.5" customHeight="1">
      <c r="A123" s="134"/>
      <c r="B123" s="128"/>
      <c r="C123" s="134"/>
      <c r="D123" s="42" t="s">
        <v>4</v>
      </c>
      <c r="E123" s="38" t="s">
        <v>260</v>
      </c>
      <c r="F123" s="82"/>
      <c r="G123" s="77" t="s">
        <v>261</v>
      </c>
    </row>
    <row r="124" spans="1:7" ht="200.25" customHeight="1">
      <c r="A124" s="134"/>
      <c r="B124" s="128"/>
      <c r="C124" s="134"/>
      <c r="D124" s="8" t="s">
        <v>18</v>
      </c>
      <c r="E124" s="76" t="s">
        <v>262</v>
      </c>
      <c r="F124" s="89" t="s">
        <v>267</v>
      </c>
      <c r="G124" s="16" t="s">
        <v>263</v>
      </c>
    </row>
    <row r="125" spans="1:9" ht="144.75" customHeight="1">
      <c r="A125" s="134"/>
      <c r="B125" s="128"/>
      <c r="C125" s="134"/>
      <c r="D125" s="8" t="s">
        <v>21</v>
      </c>
      <c r="E125" s="83" t="s">
        <v>332</v>
      </c>
      <c r="F125" s="16" t="s">
        <v>264</v>
      </c>
      <c r="G125" s="16" t="s">
        <v>331</v>
      </c>
      <c r="I125" s="69"/>
    </row>
    <row r="126" spans="1:9" ht="185.25" customHeight="1">
      <c r="A126" s="134"/>
      <c r="B126" s="128"/>
      <c r="C126" s="134"/>
      <c r="D126" s="42" t="s">
        <v>23</v>
      </c>
      <c r="E126" s="49" t="s">
        <v>265</v>
      </c>
      <c r="F126" s="48" t="s">
        <v>266</v>
      </c>
      <c r="G126" s="16" t="s">
        <v>333</v>
      </c>
      <c r="I126" s="69"/>
    </row>
    <row r="127" spans="1:7" ht="87.75" customHeight="1">
      <c r="A127" s="135"/>
      <c r="B127" s="129"/>
      <c r="C127" s="135"/>
      <c r="D127" s="42"/>
      <c r="E127" s="49"/>
      <c r="F127" s="49" t="s">
        <v>20</v>
      </c>
      <c r="G127" s="64" t="s">
        <v>161</v>
      </c>
    </row>
    <row r="128" spans="1:10" ht="50.25" customHeight="1" thickBot="1">
      <c r="A128" s="6"/>
      <c r="B128" s="12" t="s">
        <v>5</v>
      </c>
      <c r="C128" s="12" t="s">
        <v>100</v>
      </c>
      <c r="D128" s="9"/>
      <c r="E128" s="31">
        <v>191639.4</v>
      </c>
      <c r="F128" s="13" t="s">
        <v>28</v>
      </c>
      <c r="G128" s="32">
        <v>174103.04</v>
      </c>
      <c r="J128" s="69"/>
    </row>
    <row r="129" spans="1:7" s="69" customFormat="1" ht="129.75" customHeight="1">
      <c r="A129" s="133">
        <v>9</v>
      </c>
      <c r="B129" s="127" t="s">
        <v>274</v>
      </c>
      <c r="C129" s="130" t="s">
        <v>297</v>
      </c>
      <c r="D129" s="42" t="s">
        <v>10</v>
      </c>
      <c r="E129" s="29" t="s">
        <v>275</v>
      </c>
      <c r="F129" s="30"/>
      <c r="G129" s="70" t="s">
        <v>276</v>
      </c>
    </row>
    <row r="130" spans="1:7" s="69" customFormat="1" ht="87.75" customHeight="1">
      <c r="A130" s="134"/>
      <c r="B130" s="128"/>
      <c r="C130" s="131"/>
      <c r="D130" s="42" t="s">
        <v>11</v>
      </c>
      <c r="E130" s="30" t="s">
        <v>277</v>
      </c>
      <c r="F130" s="30"/>
      <c r="G130" s="40" t="s">
        <v>278</v>
      </c>
    </row>
    <row r="131" spans="1:7" s="69" customFormat="1" ht="126" customHeight="1">
      <c r="A131" s="134"/>
      <c r="B131" s="128"/>
      <c r="C131" s="131"/>
      <c r="D131" s="42" t="s">
        <v>10</v>
      </c>
      <c r="E131" s="30" t="s">
        <v>279</v>
      </c>
      <c r="F131" s="30"/>
      <c r="G131" s="40" t="s">
        <v>280</v>
      </c>
    </row>
    <row r="132" spans="1:7" s="69" customFormat="1" ht="126.75" customHeight="1">
      <c r="A132" s="134"/>
      <c r="B132" s="128"/>
      <c r="C132" s="131"/>
      <c r="D132" s="42" t="s">
        <v>198</v>
      </c>
      <c r="E132" s="30" t="s">
        <v>293</v>
      </c>
      <c r="F132" s="30"/>
      <c r="G132" s="16" t="s">
        <v>281</v>
      </c>
    </row>
    <row r="133" spans="1:7" s="69" customFormat="1" ht="145.5" customHeight="1">
      <c r="A133" s="134"/>
      <c r="B133" s="128"/>
      <c r="C133" s="131"/>
      <c r="D133" s="42" t="s">
        <v>282</v>
      </c>
      <c r="E133" s="30" t="s">
        <v>283</v>
      </c>
      <c r="F133" s="30"/>
      <c r="G133" s="40" t="s">
        <v>284</v>
      </c>
    </row>
    <row r="134" spans="1:9" s="69" customFormat="1" ht="186.75" customHeight="1">
      <c r="A134" s="134"/>
      <c r="B134" s="128"/>
      <c r="C134" s="131"/>
      <c r="D134" s="42" t="s">
        <v>285</v>
      </c>
      <c r="E134" s="30" t="s">
        <v>681</v>
      </c>
      <c r="F134" s="30" t="s">
        <v>328</v>
      </c>
      <c r="G134" s="73" t="s">
        <v>329</v>
      </c>
      <c r="I134" s="67"/>
    </row>
    <row r="135" spans="1:7" ht="144" customHeight="1">
      <c r="A135" s="134"/>
      <c r="B135" s="128"/>
      <c r="C135" s="131"/>
      <c r="D135" s="42" t="s">
        <v>134</v>
      </c>
      <c r="E135" s="30" t="s">
        <v>294</v>
      </c>
      <c r="F135" s="30"/>
      <c r="G135" s="16" t="s">
        <v>286</v>
      </c>
    </row>
    <row r="136" spans="1:7" ht="140.25" customHeight="1">
      <c r="A136" s="134"/>
      <c r="B136" s="128"/>
      <c r="C136" s="131"/>
      <c r="D136" s="42" t="s">
        <v>12</v>
      </c>
      <c r="E136" s="30" t="s">
        <v>295</v>
      </c>
      <c r="F136" s="30"/>
      <c r="G136" s="40" t="s">
        <v>296</v>
      </c>
    </row>
    <row r="137" spans="1:7" ht="129" customHeight="1">
      <c r="A137" s="134"/>
      <c r="B137" s="128"/>
      <c r="C137" s="131"/>
      <c r="D137" s="42" t="s">
        <v>14</v>
      </c>
      <c r="E137" s="30" t="s">
        <v>287</v>
      </c>
      <c r="F137" s="30"/>
      <c r="G137" s="71" t="s">
        <v>288</v>
      </c>
    </row>
    <row r="138" spans="1:7" ht="142.5" customHeight="1">
      <c r="A138" s="134"/>
      <c r="B138" s="128"/>
      <c r="C138" s="131"/>
      <c r="D138" s="42" t="s">
        <v>17</v>
      </c>
      <c r="E138" s="30" t="s">
        <v>289</v>
      </c>
      <c r="F138" s="30"/>
      <c r="G138" s="30" t="s">
        <v>290</v>
      </c>
    </row>
    <row r="139" spans="1:7" ht="160.5" customHeight="1">
      <c r="A139" s="134"/>
      <c r="B139" s="128"/>
      <c r="C139" s="131"/>
      <c r="D139" s="8" t="s">
        <v>198</v>
      </c>
      <c r="E139" s="30" t="s">
        <v>291</v>
      </c>
      <c r="F139" s="30"/>
      <c r="G139" s="71" t="s">
        <v>301</v>
      </c>
    </row>
    <row r="140" spans="1:7" ht="129" customHeight="1">
      <c r="A140" s="134"/>
      <c r="B140" s="128"/>
      <c r="C140" s="131"/>
      <c r="D140" s="42" t="s">
        <v>43</v>
      </c>
      <c r="E140" s="30" t="s">
        <v>292</v>
      </c>
      <c r="F140" s="30"/>
      <c r="G140" s="46" t="s">
        <v>59</v>
      </c>
    </row>
    <row r="141" spans="1:9" ht="86.25" customHeight="1">
      <c r="A141" s="135"/>
      <c r="B141" s="129"/>
      <c r="C141" s="132"/>
      <c r="D141" s="8"/>
      <c r="E141" s="36"/>
      <c r="F141" s="49" t="s">
        <v>20</v>
      </c>
      <c r="G141" s="16" t="s">
        <v>330</v>
      </c>
      <c r="I141" s="69"/>
    </row>
    <row r="142" spans="1:10" ht="61.5" customHeight="1">
      <c r="A142" s="6"/>
      <c r="B142" s="12" t="s">
        <v>5</v>
      </c>
      <c r="C142" s="12" t="s">
        <v>56</v>
      </c>
      <c r="D142" s="9"/>
      <c r="E142" s="13">
        <v>258497.91</v>
      </c>
      <c r="F142" s="13" t="s">
        <v>28</v>
      </c>
      <c r="G142" s="32">
        <v>224738.65</v>
      </c>
      <c r="J142" s="69"/>
    </row>
    <row r="143" spans="1:7" s="69" customFormat="1" ht="185.25" customHeight="1">
      <c r="A143" s="133">
        <v>10</v>
      </c>
      <c r="B143" s="130" t="s">
        <v>304</v>
      </c>
      <c r="C143" s="130" t="s">
        <v>305</v>
      </c>
      <c r="D143" s="42" t="s">
        <v>71</v>
      </c>
      <c r="E143" s="90" t="s">
        <v>306</v>
      </c>
      <c r="F143" s="91"/>
      <c r="G143" s="61" t="s">
        <v>314</v>
      </c>
    </row>
    <row r="144" spans="1:7" s="69" customFormat="1" ht="159" customHeight="1">
      <c r="A144" s="134"/>
      <c r="B144" s="131"/>
      <c r="C144" s="131"/>
      <c r="D144" s="8" t="s">
        <v>14</v>
      </c>
      <c r="E144" s="90" t="s">
        <v>308</v>
      </c>
      <c r="F144" s="91"/>
      <c r="G144" s="61" t="s">
        <v>315</v>
      </c>
    </row>
    <row r="145" spans="1:7" s="69" customFormat="1" ht="102.75" customHeight="1">
      <c r="A145" s="134"/>
      <c r="B145" s="131"/>
      <c r="C145" s="131"/>
      <c r="D145" s="8" t="s">
        <v>14</v>
      </c>
      <c r="E145" s="90" t="s">
        <v>309</v>
      </c>
      <c r="F145" s="91"/>
      <c r="G145" s="61" t="s">
        <v>316</v>
      </c>
    </row>
    <row r="146" spans="1:7" s="69" customFormat="1" ht="96" customHeight="1">
      <c r="A146" s="134"/>
      <c r="B146" s="131"/>
      <c r="C146" s="131"/>
      <c r="D146" s="8" t="s">
        <v>12</v>
      </c>
      <c r="E146" s="90" t="s">
        <v>310</v>
      </c>
      <c r="F146" s="91"/>
      <c r="G146" s="61" t="s">
        <v>317</v>
      </c>
    </row>
    <row r="147" spans="1:7" s="69" customFormat="1" ht="121.5" customHeight="1">
      <c r="A147" s="134"/>
      <c r="B147" s="131"/>
      <c r="C147" s="131"/>
      <c r="D147" s="8" t="s">
        <v>3</v>
      </c>
      <c r="E147" s="90" t="s">
        <v>311</v>
      </c>
      <c r="F147" s="91"/>
      <c r="G147" s="61" t="s">
        <v>318</v>
      </c>
    </row>
    <row r="148" spans="1:7" s="69" customFormat="1" ht="170.25" customHeight="1">
      <c r="A148" s="134"/>
      <c r="B148" s="131"/>
      <c r="C148" s="131"/>
      <c r="D148" s="8" t="s">
        <v>12</v>
      </c>
      <c r="E148" s="90" t="s">
        <v>312</v>
      </c>
      <c r="F148" s="91"/>
      <c r="G148" s="61" t="s">
        <v>319</v>
      </c>
    </row>
    <row r="149" spans="1:7" s="69" customFormat="1" ht="106.5" customHeight="1">
      <c r="A149" s="134"/>
      <c r="B149" s="131"/>
      <c r="C149" s="131"/>
      <c r="D149" s="8" t="s">
        <v>23</v>
      </c>
      <c r="E149" s="90" t="s">
        <v>313</v>
      </c>
      <c r="F149" s="73" t="s">
        <v>320</v>
      </c>
      <c r="G149" s="61" t="s">
        <v>321</v>
      </c>
    </row>
    <row r="150" spans="1:7" s="69" customFormat="1" ht="81.75" customHeight="1">
      <c r="A150" s="135"/>
      <c r="B150" s="132"/>
      <c r="C150" s="132"/>
      <c r="D150" s="8"/>
      <c r="E150" s="91"/>
      <c r="F150" s="49" t="s">
        <v>20</v>
      </c>
      <c r="G150" s="90" t="s">
        <v>322</v>
      </c>
    </row>
    <row r="151" spans="1:7" s="69" customFormat="1" ht="61.5" customHeight="1" thickBot="1">
      <c r="A151" s="6"/>
      <c r="B151" s="12" t="s">
        <v>5</v>
      </c>
      <c r="C151" s="12" t="s">
        <v>56</v>
      </c>
      <c r="D151" s="9"/>
      <c r="E151" s="13">
        <v>117284.97</v>
      </c>
      <c r="F151" s="13" t="s">
        <v>28</v>
      </c>
      <c r="G151" s="32">
        <f>88494.97+28790</f>
        <v>117284.97</v>
      </c>
    </row>
    <row r="152" spans="1:7" s="69" customFormat="1" ht="132" customHeight="1">
      <c r="A152" s="124">
        <v>11</v>
      </c>
      <c r="B152" s="127" t="s">
        <v>430</v>
      </c>
      <c r="C152" s="130" t="s">
        <v>334</v>
      </c>
      <c r="D152" s="42" t="s">
        <v>10</v>
      </c>
      <c r="E152" s="29" t="s">
        <v>335</v>
      </c>
      <c r="F152" s="30"/>
      <c r="G152" s="70" t="s">
        <v>336</v>
      </c>
    </row>
    <row r="153" spans="1:7" s="69" customFormat="1" ht="103.5" customHeight="1">
      <c r="A153" s="125"/>
      <c r="B153" s="128"/>
      <c r="C153" s="131"/>
      <c r="D153" s="42" t="s">
        <v>10</v>
      </c>
      <c r="E153" s="30" t="s">
        <v>337</v>
      </c>
      <c r="F153" s="30"/>
      <c r="G153" s="40" t="s">
        <v>338</v>
      </c>
    </row>
    <row r="154" spans="1:7" s="69" customFormat="1" ht="204" customHeight="1">
      <c r="A154" s="125"/>
      <c r="B154" s="128"/>
      <c r="C154" s="131"/>
      <c r="D154" s="42" t="s">
        <v>14</v>
      </c>
      <c r="E154" s="30" t="s">
        <v>682</v>
      </c>
      <c r="F154" s="30"/>
      <c r="G154" s="40" t="s">
        <v>339</v>
      </c>
    </row>
    <row r="155" spans="1:7" s="69" customFormat="1" ht="166.5" customHeight="1">
      <c r="A155" s="125"/>
      <c r="B155" s="128"/>
      <c r="C155" s="131"/>
      <c r="D155" s="42" t="s">
        <v>12</v>
      </c>
      <c r="E155" s="30" t="s">
        <v>683</v>
      </c>
      <c r="F155" s="30"/>
      <c r="G155" s="16" t="s">
        <v>340</v>
      </c>
    </row>
    <row r="156" spans="1:7" s="69" customFormat="1" ht="90" customHeight="1">
      <c r="A156" s="126"/>
      <c r="B156" s="129"/>
      <c r="C156" s="132"/>
      <c r="D156" s="42"/>
      <c r="E156" s="30"/>
      <c r="F156" s="49" t="s">
        <v>20</v>
      </c>
      <c r="G156" s="64" t="s">
        <v>341</v>
      </c>
    </row>
    <row r="157" spans="1:7" s="69" customFormat="1" ht="61.5" customHeight="1">
      <c r="A157" s="6"/>
      <c r="B157" s="12" t="s">
        <v>5</v>
      </c>
      <c r="C157" s="12" t="s">
        <v>56</v>
      </c>
      <c r="D157" s="9"/>
      <c r="E157" s="13">
        <v>124246.41</v>
      </c>
      <c r="F157" s="13" t="s">
        <v>28</v>
      </c>
      <c r="G157" s="32">
        <v>124246.41</v>
      </c>
    </row>
    <row r="158" spans="1:7" s="69" customFormat="1" ht="89.25" customHeight="1">
      <c r="A158" s="133">
        <v>12</v>
      </c>
      <c r="B158" s="127" t="s">
        <v>382</v>
      </c>
      <c r="C158" s="130" t="s">
        <v>342</v>
      </c>
      <c r="D158" s="8" t="s">
        <v>3</v>
      </c>
      <c r="E158" s="72" t="s">
        <v>343</v>
      </c>
      <c r="F158" s="80"/>
      <c r="G158" s="73" t="s">
        <v>344</v>
      </c>
    </row>
    <row r="159" spans="1:7" s="69" customFormat="1" ht="123" customHeight="1">
      <c r="A159" s="134"/>
      <c r="B159" s="128"/>
      <c r="C159" s="131"/>
      <c r="D159" s="8" t="s">
        <v>3</v>
      </c>
      <c r="E159" s="36" t="s">
        <v>345</v>
      </c>
      <c r="F159" s="30"/>
      <c r="G159" s="73" t="s">
        <v>383</v>
      </c>
    </row>
    <row r="160" spans="1:7" s="69" customFormat="1" ht="99.75" customHeight="1">
      <c r="A160" s="134"/>
      <c r="B160" s="128"/>
      <c r="C160" s="131"/>
      <c r="D160" s="8" t="s">
        <v>3</v>
      </c>
      <c r="E160" s="74" t="s">
        <v>346</v>
      </c>
      <c r="F160" s="80"/>
      <c r="G160" s="46" t="s">
        <v>59</v>
      </c>
    </row>
    <row r="161" spans="1:7" s="69" customFormat="1" ht="87.75" customHeight="1">
      <c r="A161" s="134"/>
      <c r="B161" s="128"/>
      <c r="C161" s="131"/>
      <c r="D161" s="8" t="s">
        <v>10</v>
      </c>
      <c r="E161" s="73" t="s">
        <v>384</v>
      </c>
      <c r="F161" s="40"/>
      <c r="G161" s="40" t="s">
        <v>347</v>
      </c>
    </row>
    <row r="162" spans="1:7" s="69" customFormat="1" ht="72.75" customHeight="1">
      <c r="A162" s="134"/>
      <c r="B162" s="128"/>
      <c r="C162" s="131"/>
      <c r="D162" s="8" t="s">
        <v>10</v>
      </c>
      <c r="E162" s="40" t="s">
        <v>348</v>
      </c>
      <c r="F162" s="81"/>
      <c r="G162" s="40" t="s">
        <v>349</v>
      </c>
    </row>
    <row r="163" spans="1:7" s="69" customFormat="1" ht="123" customHeight="1">
      <c r="A163" s="134"/>
      <c r="B163" s="128"/>
      <c r="C163" s="131"/>
      <c r="D163" s="8" t="s">
        <v>232</v>
      </c>
      <c r="E163" s="16" t="s">
        <v>385</v>
      </c>
      <c r="F163" s="81" t="s">
        <v>388</v>
      </c>
      <c r="G163" s="73" t="s">
        <v>350</v>
      </c>
    </row>
    <row r="164" spans="1:7" s="69" customFormat="1" ht="125.25" customHeight="1">
      <c r="A164" s="134"/>
      <c r="B164" s="128"/>
      <c r="C164" s="131"/>
      <c r="D164" s="8" t="s">
        <v>3</v>
      </c>
      <c r="E164" s="78" t="s">
        <v>351</v>
      </c>
      <c r="F164" s="81"/>
      <c r="G164" s="46" t="s">
        <v>59</v>
      </c>
    </row>
    <row r="165" spans="1:7" s="69" customFormat="1" ht="106.5" customHeight="1">
      <c r="A165" s="134"/>
      <c r="B165" s="128"/>
      <c r="C165" s="131"/>
      <c r="D165" s="8" t="s">
        <v>3</v>
      </c>
      <c r="E165" s="40" t="s">
        <v>352</v>
      </c>
      <c r="F165" s="81"/>
      <c r="G165" s="46" t="s">
        <v>59</v>
      </c>
    </row>
    <row r="166" spans="1:7" s="69" customFormat="1" ht="123" customHeight="1">
      <c r="A166" s="134"/>
      <c r="B166" s="128"/>
      <c r="C166" s="131"/>
      <c r="D166" s="8" t="s">
        <v>134</v>
      </c>
      <c r="E166" s="73" t="s">
        <v>353</v>
      </c>
      <c r="F166" s="74"/>
      <c r="G166" s="16" t="s">
        <v>354</v>
      </c>
    </row>
    <row r="167" spans="1:7" s="69" customFormat="1" ht="200.25" customHeight="1">
      <c r="A167" s="134"/>
      <c r="B167" s="128"/>
      <c r="C167" s="131"/>
      <c r="D167" s="8" t="s">
        <v>15</v>
      </c>
      <c r="E167" s="73" t="s">
        <v>355</v>
      </c>
      <c r="F167" s="16"/>
      <c r="G167" s="16" t="s">
        <v>356</v>
      </c>
    </row>
    <row r="168" spans="1:7" s="69" customFormat="1" ht="87" customHeight="1">
      <c r="A168" s="134"/>
      <c r="B168" s="128"/>
      <c r="C168" s="131"/>
      <c r="D168" s="42" t="s">
        <v>4</v>
      </c>
      <c r="E168" s="73" t="s">
        <v>357</v>
      </c>
      <c r="F168" s="82"/>
      <c r="G168" s="77" t="s">
        <v>358</v>
      </c>
    </row>
    <row r="169" spans="1:7" s="69" customFormat="1" ht="124.5" customHeight="1">
      <c r="A169" s="134"/>
      <c r="B169" s="128"/>
      <c r="C169" s="131"/>
      <c r="D169" s="42" t="s">
        <v>43</v>
      </c>
      <c r="E169" s="73" t="s">
        <v>359</v>
      </c>
      <c r="F169" s="82"/>
      <c r="G169" s="73" t="s">
        <v>360</v>
      </c>
    </row>
    <row r="170" spans="1:7" s="69" customFormat="1" ht="123.75" customHeight="1">
      <c r="A170" s="134"/>
      <c r="B170" s="128"/>
      <c r="C170" s="131"/>
      <c r="D170" s="93" t="s">
        <v>27</v>
      </c>
      <c r="E170" s="36" t="s">
        <v>361</v>
      </c>
      <c r="F170" s="82"/>
      <c r="G170" s="46" t="s">
        <v>59</v>
      </c>
    </row>
    <row r="171" spans="1:7" s="69" customFormat="1" ht="115.5" customHeight="1">
      <c r="A171" s="134"/>
      <c r="B171" s="128"/>
      <c r="C171" s="131"/>
      <c r="D171" s="8" t="s">
        <v>232</v>
      </c>
      <c r="E171" s="36" t="s">
        <v>362</v>
      </c>
      <c r="F171" s="81" t="s">
        <v>386</v>
      </c>
      <c r="G171" s="73" t="s">
        <v>363</v>
      </c>
    </row>
    <row r="172" spans="1:7" s="69" customFormat="1" ht="124.5" customHeight="1">
      <c r="A172" s="134"/>
      <c r="B172" s="128"/>
      <c r="C172" s="131"/>
      <c r="D172" s="8" t="s">
        <v>134</v>
      </c>
      <c r="E172" s="36" t="s">
        <v>364</v>
      </c>
      <c r="F172" s="82" t="s">
        <v>387</v>
      </c>
      <c r="G172" s="73" t="s">
        <v>365</v>
      </c>
    </row>
    <row r="173" spans="1:7" s="69" customFormat="1" ht="108" customHeight="1">
      <c r="A173" s="134"/>
      <c r="B173" s="128"/>
      <c r="C173" s="131"/>
      <c r="D173" s="42" t="s">
        <v>23</v>
      </c>
      <c r="E173" s="36" t="s">
        <v>366</v>
      </c>
      <c r="F173" s="48" t="s">
        <v>367</v>
      </c>
      <c r="G173" s="73" t="s">
        <v>368</v>
      </c>
    </row>
    <row r="174" spans="1:7" s="69" customFormat="1" ht="107.25" customHeight="1">
      <c r="A174" s="134"/>
      <c r="B174" s="128"/>
      <c r="C174" s="131"/>
      <c r="D174" s="8" t="s">
        <v>21</v>
      </c>
      <c r="E174" s="36" t="s">
        <v>369</v>
      </c>
      <c r="F174" s="16" t="s">
        <v>370</v>
      </c>
      <c r="G174" s="73" t="s">
        <v>371</v>
      </c>
    </row>
    <row r="175" spans="1:7" s="69" customFormat="1" ht="170.25" customHeight="1">
      <c r="A175" s="134"/>
      <c r="B175" s="128"/>
      <c r="C175" s="131"/>
      <c r="D175" s="8" t="s">
        <v>27</v>
      </c>
      <c r="E175" s="36" t="s">
        <v>372</v>
      </c>
      <c r="F175" s="82"/>
      <c r="G175" s="73" t="s">
        <v>373</v>
      </c>
    </row>
    <row r="176" spans="1:7" s="69" customFormat="1" ht="112.5" customHeight="1">
      <c r="A176" s="134"/>
      <c r="B176" s="128"/>
      <c r="C176" s="131"/>
      <c r="D176" s="8" t="s">
        <v>19</v>
      </c>
      <c r="E176" s="36" t="s">
        <v>374</v>
      </c>
      <c r="F176" s="82" t="s">
        <v>461</v>
      </c>
      <c r="G176" s="73" t="s">
        <v>375</v>
      </c>
    </row>
    <row r="177" spans="1:7" s="69" customFormat="1" ht="93" customHeight="1">
      <c r="A177" s="134"/>
      <c r="B177" s="128"/>
      <c r="C177" s="131"/>
      <c r="D177" s="8" t="s">
        <v>3</v>
      </c>
      <c r="E177" s="36" t="s">
        <v>376</v>
      </c>
      <c r="F177" s="82" t="s">
        <v>377</v>
      </c>
      <c r="G177" s="73" t="s">
        <v>378</v>
      </c>
    </row>
    <row r="178" spans="1:7" s="69" customFormat="1" ht="99" customHeight="1">
      <c r="A178" s="134"/>
      <c r="B178" s="128"/>
      <c r="C178" s="131"/>
      <c r="D178" s="8" t="s">
        <v>3</v>
      </c>
      <c r="E178" s="38" t="s">
        <v>379</v>
      </c>
      <c r="F178" s="82" t="s">
        <v>380</v>
      </c>
      <c r="G178" s="77" t="s">
        <v>381</v>
      </c>
    </row>
    <row r="179" spans="1:7" s="69" customFormat="1" ht="91.5" customHeight="1">
      <c r="A179" s="135"/>
      <c r="B179" s="129"/>
      <c r="C179" s="132"/>
      <c r="D179" s="42"/>
      <c r="E179" s="49"/>
      <c r="F179" s="49" t="s">
        <v>20</v>
      </c>
      <c r="G179" s="64" t="s">
        <v>161</v>
      </c>
    </row>
    <row r="180" spans="1:7" s="69" customFormat="1" ht="61.5" customHeight="1" thickBot="1">
      <c r="A180" s="6"/>
      <c r="B180" s="12" t="s">
        <v>5</v>
      </c>
      <c r="C180" s="12" t="s">
        <v>100</v>
      </c>
      <c r="D180" s="9"/>
      <c r="E180" s="31">
        <v>4234659.82</v>
      </c>
      <c r="F180" s="13" t="s">
        <v>28</v>
      </c>
      <c r="G180" s="32">
        <v>3179695.3</v>
      </c>
    </row>
    <row r="181" spans="1:7" s="69" customFormat="1" ht="111.75" customHeight="1">
      <c r="A181" s="133">
        <v>13</v>
      </c>
      <c r="B181" s="130" t="s">
        <v>389</v>
      </c>
      <c r="C181" s="130" t="s">
        <v>422</v>
      </c>
      <c r="D181" s="42" t="s">
        <v>23</v>
      </c>
      <c r="E181" s="29" t="s">
        <v>414</v>
      </c>
      <c r="F181" s="30" t="s">
        <v>390</v>
      </c>
      <c r="G181" s="70" t="s">
        <v>413</v>
      </c>
    </row>
    <row r="182" spans="1:7" s="69" customFormat="1" ht="143.25" customHeight="1">
      <c r="A182" s="134"/>
      <c r="B182" s="131"/>
      <c r="C182" s="131"/>
      <c r="D182" s="42" t="s">
        <v>21</v>
      </c>
      <c r="E182" s="30" t="s">
        <v>684</v>
      </c>
      <c r="F182" s="16" t="s">
        <v>391</v>
      </c>
      <c r="G182" s="40" t="s">
        <v>417</v>
      </c>
    </row>
    <row r="183" spans="1:7" s="69" customFormat="1" ht="105.75" customHeight="1">
      <c r="A183" s="134"/>
      <c r="B183" s="131"/>
      <c r="C183" s="131"/>
      <c r="D183" s="42" t="s">
        <v>23</v>
      </c>
      <c r="E183" s="30" t="s">
        <v>415</v>
      </c>
      <c r="F183" s="30"/>
      <c r="G183" s="70" t="s">
        <v>392</v>
      </c>
    </row>
    <row r="184" spans="1:7" s="69" customFormat="1" ht="105.75" customHeight="1">
      <c r="A184" s="134"/>
      <c r="B184" s="131"/>
      <c r="C184" s="131"/>
      <c r="D184" s="42" t="s">
        <v>21</v>
      </c>
      <c r="E184" s="30" t="s">
        <v>685</v>
      </c>
      <c r="F184" s="16"/>
      <c r="G184" s="16" t="s">
        <v>393</v>
      </c>
    </row>
    <row r="185" spans="1:7" s="69" customFormat="1" ht="165" customHeight="1">
      <c r="A185" s="134"/>
      <c r="B185" s="131"/>
      <c r="C185" s="131"/>
      <c r="D185" s="42" t="s">
        <v>394</v>
      </c>
      <c r="E185" s="30" t="s">
        <v>686</v>
      </c>
      <c r="F185" s="30"/>
      <c r="G185" s="46" t="s">
        <v>59</v>
      </c>
    </row>
    <row r="186" spans="1:7" s="69" customFormat="1" ht="104.25" customHeight="1">
      <c r="A186" s="134"/>
      <c r="B186" s="131"/>
      <c r="C186" s="131"/>
      <c r="D186" s="42" t="s">
        <v>14</v>
      </c>
      <c r="E186" s="30" t="s">
        <v>395</v>
      </c>
      <c r="F186" s="30"/>
      <c r="G186" s="16" t="s">
        <v>396</v>
      </c>
    </row>
    <row r="187" spans="1:7" s="69" customFormat="1" ht="146.25" customHeight="1">
      <c r="A187" s="134"/>
      <c r="B187" s="131"/>
      <c r="C187" s="131"/>
      <c r="D187" s="42" t="s">
        <v>11</v>
      </c>
      <c r="E187" s="30" t="s">
        <v>397</v>
      </c>
      <c r="F187" s="30"/>
      <c r="G187" s="16" t="s">
        <v>398</v>
      </c>
    </row>
    <row r="188" spans="1:7" s="69" customFormat="1" ht="84.75" customHeight="1">
      <c r="A188" s="134"/>
      <c r="B188" s="131"/>
      <c r="C188" s="131"/>
      <c r="D188" s="42" t="s">
        <v>11</v>
      </c>
      <c r="E188" s="30" t="s">
        <v>399</v>
      </c>
      <c r="F188" s="30"/>
      <c r="G188" s="16" t="s">
        <v>400</v>
      </c>
    </row>
    <row r="189" spans="1:7" s="69" customFormat="1" ht="125.25" customHeight="1">
      <c r="A189" s="134"/>
      <c r="B189" s="131"/>
      <c r="C189" s="131"/>
      <c r="D189" s="42" t="s">
        <v>10</v>
      </c>
      <c r="E189" s="30" t="s">
        <v>401</v>
      </c>
      <c r="F189" s="30"/>
      <c r="G189" s="16" t="s">
        <v>402</v>
      </c>
    </row>
    <row r="190" spans="1:7" s="69" customFormat="1" ht="104.25" customHeight="1">
      <c r="A190" s="134"/>
      <c r="B190" s="131"/>
      <c r="C190" s="131"/>
      <c r="D190" s="42" t="s">
        <v>37</v>
      </c>
      <c r="E190" s="30" t="s">
        <v>403</v>
      </c>
      <c r="F190" s="30"/>
      <c r="G190" s="16" t="s">
        <v>404</v>
      </c>
    </row>
    <row r="191" spans="1:7" s="69" customFormat="1" ht="145.5" customHeight="1">
      <c r="A191" s="134"/>
      <c r="B191" s="131"/>
      <c r="C191" s="131"/>
      <c r="D191" s="42" t="s">
        <v>4</v>
      </c>
      <c r="E191" s="30" t="s">
        <v>405</v>
      </c>
      <c r="F191" s="30"/>
      <c r="G191" s="16" t="s">
        <v>406</v>
      </c>
    </row>
    <row r="192" spans="1:7" s="69" customFormat="1" ht="124.5" customHeight="1">
      <c r="A192" s="134"/>
      <c r="B192" s="131"/>
      <c r="C192" s="131"/>
      <c r="D192" s="42" t="s">
        <v>14</v>
      </c>
      <c r="E192" s="30" t="s">
        <v>407</v>
      </c>
      <c r="F192" s="30"/>
      <c r="G192" s="16" t="s">
        <v>408</v>
      </c>
    </row>
    <row r="193" spans="1:7" s="69" customFormat="1" ht="165" customHeight="1">
      <c r="A193" s="134"/>
      <c r="B193" s="131"/>
      <c r="C193" s="131"/>
      <c r="D193" s="42" t="s">
        <v>12</v>
      </c>
      <c r="E193" s="30" t="s">
        <v>409</v>
      </c>
      <c r="F193" s="30"/>
      <c r="G193" s="16" t="s">
        <v>410</v>
      </c>
    </row>
    <row r="194" spans="1:7" s="69" customFormat="1" ht="180.75" customHeight="1">
      <c r="A194" s="134"/>
      <c r="B194" s="131"/>
      <c r="C194" s="131"/>
      <c r="D194" s="42" t="s">
        <v>23</v>
      </c>
      <c r="E194" s="30" t="s">
        <v>416</v>
      </c>
      <c r="F194" s="30"/>
      <c r="G194" s="16" t="s">
        <v>411</v>
      </c>
    </row>
    <row r="195" spans="1:7" s="69" customFormat="1" ht="89.25" customHeight="1">
      <c r="A195" s="135"/>
      <c r="B195" s="132"/>
      <c r="C195" s="132"/>
      <c r="D195" s="8"/>
      <c r="E195" s="30"/>
      <c r="F195" s="30" t="s">
        <v>20</v>
      </c>
      <c r="G195" s="16" t="s">
        <v>412</v>
      </c>
    </row>
    <row r="196" spans="1:7" s="69" customFormat="1" ht="43.5" customHeight="1" thickBot="1">
      <c r="A196" s="6"/>
      <c r="B196" s="12" t="s">
        <v>5</v>
      </c>
      <c r="C196" s="12" t="s">
        <v>100</v>
      </c>
      <c r="D196" s="9"/>
      <c r="E196" s="31">
        <v>170923.81</v>
      </c>
      <c r="F196" s="13" t="s">
        <v>28</v>
      </c>
      <c r="G196" s="32">
        <v>67047.37</v>
      </c>
    </row>
    <row r="197" spans="1:7" s="69" customFormat="1" ht="104.25" customHeight="1">
      <c r="A197" s="133">
        <v>14</v>
      </c>
      <c r="B197" s="127" t="s">
        <v>429</v>
      </c>
      <c r="C197" s="130" t="s">
        <v>423</v>
      </c>
      <c r="D197" s="42" t="s">
        <v>3</v>
      </c>
      <c r="E197" s="29" t="s">
        <v>420</v>
      </c>
      <c r="F197" s="30"/>
      <c r="G197" s="70" t="s">
        <v>421</v>
      </c>
    </row>
    <row r="198" spans="1:7" s="69" customFormat="1" ht="191.25" customHeight="1">
      <c r="A198" s="135"/>
      <c r="B198" s="129"/>
      <c r="C198" s="132"/>
      <c r="D198" s="42"/>
      <c r="E198" s="30"/>
      <c r="F198" s="30" t="s">
        <v>20</v>
      </c>
      <c r="G198" s="40" t="s">
        <v>419</v>
      </c>
    </row>
    <row r="199" spans="1:7" s="69" customFormat="1" ht="42.75" customHeight="1" thickBot="1">
      <c r="A199" s="6"/>
      <c r="B199" s="12" t="s">
        <v>5</v>
      </c>
      <c r="C199" s="12" t="s">
        <v>56</v>
      </c>
      <c r="D199" s="9"/>
      <c r="E199" s="13">
        <v>40284900</v>
      </c>
      <c r="F199" s="13" t="s">
        <v>28</v>
      </c>
      <c r="G199" s="32">
        <v>40284900</v>
      </c>
    </row>
    <row r="200" spans="1:7" s="69" customFormat="1" ht="105" customHeight="1">
      <c r="A200" s="133">
        <v>15</v>
      </c>
      <c r="B200" s="127" t="s">
        <v>431</v>
      </c>
      <c r="C200" s="96" t="s">
        <v>432</v>
      </c>
      <c r="D200" s="42" t="s">
        <v>11</v>
      </c>
      <c r="E200" s="29" t="s">
        <v>424</v>
      </c>
      <c r="F200" s="30"/>
      <c r="G200" s="16" t="s">
        <v>425</v>
      </c>
    </row>
    <row r="201" spans="1:7" s="69" customFormat="1" ht="126" customHeight="1">
      <c r="A201" s="134"/>
      <c r="B201" s="128"/>
      <c r="C201" s="94"/>
      <c r="D201" s="42" t="s">
        <v>3</v>
      </c>
      <c r="E201" s="30" t="s">
        <v>687</v>
      </c>
      <c r="F201" s="16"/>
      <c r="G201" s="40" t="s">
        <v>426</v>
      </c>
    </row>
    <row r="202" spans="1:7" s="69" customFormat="1" ht="141" customHeight="1">
      <c r="A202" s="134"/>
      <c r="B202" s="128"/>
      <c r="C202" s="94"/>
      <c r="D202" s="42" t="s">
        <v>4</v>
      </c>
      <c r="E202" s="30" t="s">
        <v>427</v>
      </c>
      <c r="F202" s="30"/>
      <c r="G202" s="70" t="s">
        <v>428</v>
      </c>
    </row>
    <row r="203" spans="1:7" s="69" customFormat="1" ht="88.5" customHeight="1">
      <c r="A203" s="135"/>
      <c r="B203" s="129"/>
      <c r="C203" s="94"/>
      <c r="D203" s="8"/>
      <c r="E203" s="95"/>
      <c r="F203" s="30" t="s">
        <v>20</v>
      </c>
      <c r="G203" s="61" t="s">
        <v>568</v>
      </c>
    </row>
    <row r="204" spans="1:7" s="69" customFormat="1" ht="61.5" customHeight="1" thickBot="1">
      <c r="A204" s="6"/>
      <c r="B204" s="12" t="s">
        <v>5</v>
      </c>
      <c r="C204" s="12" t="s">
        <v>100</v>
      </c>
      <c r="D204" s="9"/>
      <c r="E204" s="31">
        <v>49522.49</v>
      </c>
      <c r="F204" s="13" t="s">
        <v>28</v>
      </c>
      <c r="G204" s="32">
        <v>49522.49</v>
      </c>
    </row>
    <row r="205" spans="1:7" s="69" customFormat="1" ht="106.5" customHeight="1">
      <c r="A205" s="124">
        <v>16</v>
      </c>
      <c r="B205" s="127" t="s">
        <v>434</v>
      </c>
      <c r="C205" s="130" t="s">
        <v>433</v>
      </c>
      <c r="D205" s="42" t="s">
        <v>462</v>
      </c>
      <c r="E205" s="29" t="s">
        <v>463</v>
      </c>
      <c r="F205" s="30"/>
      <c r="G205" s="70" t="s">
        <v>464</v>
      </c>
    </row>
    <row r="206" spans="1:7" s="69" customFormat="1" ht="104.25" customHeight="1">
      <c r="A206" s="125"/>
      <c r="B206" s="128"/>
      <c r="C206" s="131"/>
      <c r="D206" s="42" t="s">
        <v>11</v>
      </c>
      <c r="E206" s="30" t="s">
        <v>465</v>
      </c>
      <c r="F206" s="30"/>
      <c r="G206" s="40" t="s">
        <v>466</v>
      </c>
    </row>
    <row r="207" spans="1:7" s="69" customFormat="1" ht="129" customHeight="1">
      <c r="A207" s="125"/>
      <c r="B207" s="128"/>
      <c r="C207" s="131"/>
      <c r="D207" s="42" t="s">
        <v>10</v>
      </c>
      <c r="E207" s="30" t="s">
        <v>467</v>
      </c>
      <c r="F207" s="30"/>
      <c r="G207" s="40" t="s">
        <v>688</v>
      </c>
    </row>
    <row r="208" spans="1:7" s="69" customFormat="1" ht="111" customHeight="1">
      <c r="A208" s="125"/>
      <c r="B208" s="128"/>
      <c r="C208" s="131"/>
      <c r="D208" s="42" t="s">
        <v>11</v>
      </c>
      <c r="E208" s="30" t="s">
        <v>468</v>
      </c>
      <c r="F208" s="30"/>
      <c r="G208" s="16" t="s">
        <v>469</v>
      </c>
    </row>
    <row r="209" spans="1:7" s="69" customFormat="1" ht="108.75" customHeight="1">
      <c r="A209" s="125"/>
      <c r="B209" s="128"/>
      <c r="C209" s="131"/>
      <c r="D209" s="42" t="s">
        <v>4</v>
      </c>
      <c r="E209" s="30" t="s">
        <v>470</v>
      </c>
      <c r="F209" s="30"/>
      <c r="G209" s="16" t="s">
        <v>471</v>
      </c>
    </row>
    <row r="210" spans="1:7" s="69" customFormat="1" ht="183" customHeight="1">
      <c r="A210" s="125"/>
      <c r="B210" s="128"/>
      <c r="C210" s="131"/>
      <c r="D210" s="42" t="s">
        <v>14</v>
      </c>
      <c r="E210" s="30" t="s">
        <v>689</v>
      </c>
      <c r="F210" s="30"/>
      <c r="G210" s="16" t="s">
        <v>472</v>
      </c>
    </row>
    <row r="211" spans="1:7" s="69" customFormat="1" ht="108.75" customHeight="1">
      <c r="A211" s="125"/>
      <c r="B211" s="128"/>
      <c r="C211" s="131"/>
      <c r="D211" s="42" t="s">
        <v>15</v>
      </c>
      <c r="E211" s="30" t="s">
        <v>690</v>
      </c>
      <c r="F211" s="30"/>
      <c r="G211" s="16" t="s">
        <v>473</v>
      </c>
    </row>
    <row r="212" spans="1:7" s="69" customFormat="1" ht="129" customHeight="1">
      <c r="A212" s="125"/>
      <c r="B212" s="128"/>
      <c r="C212" s="131"/>
      <c r="D212" s="42" t="s">
        <v>3</v>
      </c>
      <c r="E212" s="30" t="s">
        <v>677</v>
      </c>
      <c r="F212" s="30"/>
      <c r="G212" s="16" t="s">
        <v>474</v>
      </c>
    </row>
    <row r="213" spans="1:7" s="69" customFormat="1" ht="106.5" customHeight="1">
      <c r="A213" s="125"/>
      <c r="B213" s="128"/>
      <c r="C213" s="131"/>
      <c r="D213" s="42" t="s">
        <v>3</v>
      </c>
      <c r="E213" s="30" t="s">
        <v>678</v>
      </c>
      <c r="F213" s="30"/>
      <c r="G213" s="16"/>
    </row>
    <row r="214" spans="1:7" s="69" customFormat="1" ht="162.75" customHeight="1">
      <c r="A214" s="125"/>
      <c r="B214" s="128"/>
      <c r="C214" s="131"/>
      <c r="D214" s="42" t="s">
        <v>12</v>
      </c>
      <c r="E214" s="30" t="s">
        <v>691</v>
      </c>
      <c r="F214" s="30"/>
      <c r="G214" s="16" t="s">
        <v>475</v>
      </c>
    </row>
    <row r="215" spans="1:7" s="69" customFormat="1" ht="85.5" customHeight="1">
      <c r="A215" s="126"/>
      <c r="B215" s="129"/>
      <c r="C215" s="132"/>
      <c r="D215" s="42"/>
      <c r="E215" s="30"/>
      <c r="F215" s="30" t="s">
        <v>20</v>
      </c>
      <c r="G215" s="64" t="s">
        <v>666</v>
      </c>
    </row>
    <row r="216" spans="1:7" s="69" customFormat="1" ht="61.5" customHeight="1">
      <c r="A216" s="6"/>
      <c r="B216" s="12" t="s">
        <v>5</v>
      </c>
      <c r="C216" s="12" t="s">
        <v>56</v>
      </c>
      <c r="D216" s="9"/>
      <c r="E216" s="13">
        <v>138930.91</v>
      </c>
      <c r="F216" s="13" t="s">
        <v>28</v>
      </c>
      <c r="G216" s="32">
        <f>135862.91+3068</f>
        <v>138930.91</v>
      </c>
    </row>
    <row r="217" spans="1:7" s="69" customFormat="1" ht="108.75" customHeight="1">
      <c r="A217" s="124">
        <v>17</v>
      </c>
      <c r="B217" s="127" t="s">
        <v>511</v>
      </c>
      <c r="C217" s="130" t="s">
        <v>435</v>
      </c>
      <c r="D217" s="8" t="s">
        <v>436</v>
      </c>
      <c r="E217" s="16" t="s">
        <v>437</v>
      </c>
      <c r="F217" s="16"/>
      <c r="G217" s="97" t="s">
        <v>438</v>
      </c>
    </row>
    <row r="218" spans="1:7" s="69" customFormat="1" ht="70.5" customHeight="1">
      <c r="A218" s="125"/>
      <c r="B218" s="128"/>
      <c r="C218" s="131"/>
      <c r="D218" s="42" t="s">
        <v>11</v>
      </c>
      <c r="E218" s="40" t="s">
        <v>439</v>
      </c>
      <c r="F218" s="16"/>
      <c r="G218" s="40" t="s">
        <v>440</v>
      </c>
    </row>
    <row r="219" spans="1:7" s="69" customFormat="1" ht="66.75" customHeight="1">
      <c r="A219" s="125"/>
      <c r="B219" s="128"/>
      <c r="C219" s="131"/>
      <c r="D219" s="42" t="s">
        <v>10</v>
      </c>
      <c r="E219" s="47" t="s">
        <v>441</v>
      </c>
      <c r="F219" s="16"/>
      <c r="G219" s="40" t="s">
        <v>442</v>
      </c>
    </row>
    <row r="220" spans="1:7" s="69" customFormat="1" ht="73.5" customHeight="1">
      <c r="A220" s="125"/>
      <c r="B220" s="128"/>
      <c r="C220" s="131"/>
      <c r="D220" s="42" t="s">
        <v>11</v>
      </c>
      <c r="E220" s="16" t="s">
        <v>443</v>
      </c>
      <c r="F220" s="16"/>
      <c r="G220" s="40" t="s">
        <v>444</v>
      </c>
    </row>
    <row r="221" spans="1:7" s="69" customFormat="1" ht="69.75" customHeight="1">
      <c r="A221" s="125"/>
      <c r="B221" s="128"/>
      <c r="C221" s="131"/>
      <c r="D221" s="8" t="s">
        <v>10</v>
      </c>
      <c r="E221" s="40" t="s">
        <v>445</v>
      </c>
      <c r="F221" s="16"/>
      <c r="G221" s="98" t="s">
        <v>446</v>
      </c>
    </row>
    <row r="222" spans="1:7" s="69" customFormat="1" ht="120.75" customHeight="1">
      <c r="A222" s="125"/>
      <c r="B222" s="128"/>
      <c r="C222" s="131"/>
      <c r="D222" s="42" t="s">
        <v>4</v>
      </c>
      <c r="E222" s="78" t="s">
        <v>447</v>
      </c>
      <c r="F222" s="16"/>
      <c r="G222" s="40" t="s">
        <v>448</v>
      </c>
    </row>
    <row r="223" spans="1:7" s="69" customFormat="1" ht="126.75" customHeight="1">
      <c r="A223" s="125"/>
      <c r="B223" s="128"/>
      <c r="C223" s="131"/>
      <c r="D223" s="42" t="s">
        <v>134</v>
      </c>
      <c r="E223" s="16" t="s">
        <v>449</v>
      </c>
      <c r="F223" s="16"/>
      <c r="G223" s="40" t="s">
        <v>450</v>
      </c>
    </row>
    <row r="224" spans="1:7" s="69" customFormat="1" ht="104.25" customHeight="1">
      <c r="A224" s="125"/>
      <c r="B224" s="128"/>
      <c r="C224" s="131"/>
      <c r="D224" s="42" t="s">
        <v>4</v>
      </c>
      <c r="E224" s="16" t="s">
        <v>451</v>
      </c>
      <c r="F224" s="16"/>
      <c r="G224" s="40" t="s">
        <v>452</v>
      </c>
    </row>
    <row r="225" spans="1:7" s="69" customFormat="1" ht="123" customHeight="1">
      <c r="A225" s="125"/>
      <c r="B225" s="128"/>
      <c r="C225" s="131"/>
      <c r="D225" s="42" t="s">
        <v>282</v>
      </c>
      <c r="E225" s="16" t="s">
        <v>453</v>
      </c>
      <c r="F225" s="16"/>
      <c r="G225" s="40" t="s">
        <v>454</v>
      </c>
    </row>
    <row r="226" spans="1:7" s="69" customFormat="1" ht="144.75" customHeight="1">
      <c r="A226" s="125"/>
      <c r="B226" s="128"/>
      <c r="C226" s="131"/>
      <c r="D226" s="42" t="s">
        <v>12</v>
      </c>
      <c r="E226" s="16" t="s">
        <v>455</v>
      </c>
      <c r="F226" s="16"/>
      <c r="G226" s="40" t="s">
        <v>456</v>
      </c>
    </row>
    <row r="227" spans="1:7" s="69" customFormat="1" ht="96" customHeight="1">
      <c r="A227" s="125"/>
      <c r="B227" s="128"/>
      <c r="C227" s="131"/>
      <c r="D227" s="42" t="s">
        <v>17</v>
      </c>
      <c r="E227" s="40" t="s">
        <v>457</v>
      </c>
      <c r="F227" s="16"/>
      <c r="G227" s="16" t="s">
        <v>458</v>
      </c>
    </row>
    <row r="228" spans="1:7" s="69" customFormat="1" ht="88.5" customHeight="1">
      <c r="A228" s="126"/>
      <c r="B228" s="129"/>
      <c r="C228" s="132"/>
      <c r="D228" s="42"/>
      <c r="E228" s="40"/>
      <c r="F228" s="16" t="s">
        <v>20</v>
      </c>
      <c r="G228" s="16" t="s">
        <v>459</v>
      </c>
    </row>
    <row r="229" spans="1:7" s="69" customFormat="1" ht="61.5" customHeight="1">
      <c r="A229" s="6"/>
      <c r="B229" s="12" t="s">
        <v>5</v>
      </c>
      <c r="C229" s="12" t="s">
        <v>56</v>
      </c>
      <c r="D229" s="9"/>
      <c r="E229" s="13">
        <v>310388.51</v>
      </c>
      <c r="F229" s="13" t="s">
        <v>28</v>
      </c>
      <c r="G229" s="32">
        <v>309588.51</v>
      </c>
    </row>
    <row r="230" spans="1:7" s="69" customFormat="1" ht="91.5" customHeight="1">
      <c r="A230" s="124">
        <v>18</v>
      </c>
      <c r="B230" s="127" t="s">
        <v>476</v>
      </c>
      <c r="C230" s="130" t="s">
        <v>510</v>
      </c>
      <c r="D230" s="42" t="s">
        <v>4</v>
      </c>
      <c r="E230" s="16" t="s">
        <v>477</v>
      </c>
      <c r="F230" s="16" t="s">
        <v>617</v>
      </c>
      <c r="G230" s="16"/>
    </row>
    <row r="231" spans="1:7" s="69" customFormat="1" ht="90.75" customHeight="1">
      <c r="A231" s="125"/>
      <c r="B231" s="128"/>
      <c r="C231" s="131"/>
      <c r="D231" s="42" t="s">
        <v>3</v>
      </c>
      <c r="E231" s="99" t="s">
        <v>478</v>
      </c>
      <c r="F231" s="16" t="s">
        <v>618</v>
      </c>
      <c r="G231" s="16"/>
    </row>
    <row r="232" spans="1:7" s="69" customFormat="1" ht="125.25" customHeight="1">
      <c r="A232" s="125"/>
      <c r="B232" s="128"/>
      <c r="C232" s="131"/>
      <c r="D232" s="8" t="s">
        <v>479</v>
      </c>
      <c r="E232" s="16" t="s">
        <v>480</v>
      </c>
      <c r="F232" s="16"/>
      <c r="G232" s="16" t="s">
        <v>481</v>
      </c>
    </row>
    <row r="233" spans="1:7" s="69" customFormat="1" ht="92.25" customHeight="1">
      <c r="A233" s="125"/>
      <c r="B233" s="128"/>
      <c r="C233" s="131"/>
      <c r="D233" s="42" t="s">
        <v>10</v>
      </c>
      <c r="E233" s="16" t="s">
        <v>482</v>
      </c>
      <c r="F233" s="16"/>
      <c r="G233" s="40" t="s">
        <v>483</v>
      </c>
    </row>
    <row r="234" spans="1:7" s="69" customFormat="1" ht="74.25" customHeight="1">
      <c r="A234" s="125"/>
      <c r="B234" s="128"/>
      <c r="C234" s="131"/>
      <c r="D234" s="42" t="s">
        <v>11</v>
      </c>
      <c r="E234" s="16" t="s">
        <v>484</v>
      </c>
      <c r="F234" s="16"/>
      <c r="G234" s="40" t="s">
        <v>485</v>
      </c>
    </row>
    <row r="235" spans="1:7" s="69" customFormat="1" ht="81" customHeight="1">
      <c r="A235" s="125"/>
      <c r="B235" s="128"/>
      <c r="C235" s="131"/>
      <c r="D235" s="42" t="s">
        <v>10</v>
      </c>
      <c r="E235" s="40" t="s">
        <v>486</v>
      </c>
      <c r="F235" s="16"/>
      <c r="G235" s="40" t="s">
        <v>487</v>
      </c>
    </row>
    <row r="236" spans="1:7" s="69" customFormat="1" ht="120" customHeight="1">
      <c r="A236" s="125"/>
      <c r="B236" s="128"/>
      <c r="C236" s="131"/>
      <c r="D236" s="93" t="s">
        <v>27</v>
      </c>
      <c r="E236" s="47" t="s">
        <v>488</v>
      </c>
      <c r="F236" s="16"/>
      <c r="G236" s="101" t="s">
        <v>489</v>
      </c>
    </row>
    <row r="237" spans="1:7" s="69" customFormat="1" ht="91.5" customHeight="1">
      <c r="A237" s="125"/>
      <c r="B237" s="128"/>
      <c r="C237" s="131"/>
      <c r="D237" s="42" t="s">
        <v>4</v>
      </c>
      <c r="E237" s="16" t="s">
        <v>567</v>
      </c>
      <c r="F237" s="16" t="s">
        <v>619</v>
      </c>
      <c r="G237" s="40"/>
    </row>
    <row r="238" spans="1:7" s="69" customFormat="1" ht="110.25" customHeight="1">
      <c r="A238" s="125"/>
      <c r="B238" s="128"/>
      <c r="C238" s="131"/>
      <c r="D238" s="42" t="s">
        <v>3</v>
      </c>
      <c r="E238" s="78" t="s">
        <v>490</v>
      </c>
      <c r="F238" s="16" t="s">
        <v>620</v>
      </c>
      <c r="G238" s="40"/>
    </row>
    <row r="239" spans="1:7" s="69" customFormat="1" ht="145.5" customHeight="1">
      <c r="A239" s="125"/>
      <c r="B239" s="128"/>
      <c r="C239" s="131"/>
      <c r="D239" s="42" t="s">
        <v>12</v>
      </c>
      <c r="E239" s="16" t="s">
        <v>491</v>
      </c>
      <c r="F239" s="16"/>
      <c r="G239" s="16" t="s">
        <v>492</v>
      </c>
    </row>
    <row r="240" spans="1:7" s="69" customFormat="1" ht="145.5" customHeight="1">
      <c r="A240" s="125"/>
      <c r="B240" s="128"/>
      <c r="C240" s="131"/>
      <c r="D240" s="8" t="s">
        <v>14</v>
      </c>
      <c r="E240" s="30" t="s">
        <v>493</v>
      </c>
      <c r="F240" s="16"/>
      <c r="G240" s="40" t="s">
        <v>494</v>
      </c>
    </row>
    <row r="241" spans="1:7" s="69" customFormat="1" ht="99.75" customHeight="1">
      <c r="A241" s="125"/>
      <c r="B241" s="128"/>
      <c r="C241" s="131"/>
      <c r="D241" s="42" t="s">
        <v>3</v>
      </c>
      <c r="E241" s="16" t="s">
        <v>495</v>
      </c>
      <c r="F241" s="16"/>
      <c r="G241" s="40" t="s">
        <v>496</v>
      </c>
    </row>
    <row r="242" spans="1:7" s="69" customFormat="1" ht="108.75" customHeight="1">
      <c r="A242" s="125"/>
      <c r="B242" s="128"/>
      <c r="C242" s="131"/>
      <c r="D242" s="42" t="s">
        <v>3</v>
      </c>
      <c r="E242" s="16" t="s">
        <v>497</v>
      </c>
      <c r="F242" s="16" t="s">
        <v>621</v>
      </c>
      <c r="G242" s="40"/>
    </row>
    <row r="243" spans="1:7" s="69" customFormat="1" ht="89.25" customHeight="1">
      <c r="A243" s="125"/>
      <c r="B243" s="128"/>
      <c r="C243" s="131"/>
      <c r="D243" s="42" t="s">
        <v>3</v>
      </c>
      <c r="E243" s="40" t="s">
        <v>498</v>
      </c>
      <c r="F243" s="16" t="s">
        <v>622</v>
      </c>
      <c r="G243" s="16"/>
    </row>
    <row r="244" spans="1:7" s="69" customFormat="1" ht="94.5" customHeight="1">
      <c r="A244" s="125"/>
      <c r="B244" s="128"/>
      <c r="C244" s="131"/>
      <c r="D244" s="42" t="s">
        <v>3</v>
      </c>
      <c r="E244" s="40" t="s">
        <v>499</v>
      </c>
      <c r="F244" s="16" t="s">
        <v>623</v>
      </c>
      <c r="G244" s="16"/>
    </row>
    <row r="245" spans="1:7" s="69" customFormat="1" ht="164.25" customHeight="1">
      <c r="A245" s="125"/>
      <c r="B245" s="128"/>
      <c r="C245" s="131"/>
      <c r="D245" s="42" t="s">
        <v>3</v>
      </c>
      <c r="E245" s="78" t="s">
        <v>500</v>
      </c>
      <c r="F245" s="16" t="s">
        <v>624</v>
      </c>
      <c r="G245" s="40"/>
    </row>
    <row r="246" spans="1:7" s="69" customFormat="1" ht="131.25" customHeight="1">
      <c r="A246" s="125"/>
      <c r="B246" s="128"/>
      <c r="C246" s="131"/>
      <c r="D246" s="42" t="s">
        <v>3</v>
      </c>
      <c r="E246" s="16" t="s">
        <v>501</v>
      </c>
      <c r="F246" s="16" t="s">
        <v>625</v>
      </c>
      <c r="G246" s="16"/>
    </row>
    <row r="247" spans="1:7" s="69" customFormat="1" ht="95.25" customHeight="1">
      <c r="A247" s="125"/>
      <c r="B247" s="128"/>
      <c r="C247" s="131"/>
      <c r="D247" s="8" t="s">
        <v>4</v>
      </c>
      <c r="E247" s="100" t="s">
        <v>502</v>
      </c>
      <c r="F247" s="16" t="s">
        <v>616</v>
      </c>
      <c r="G247" s="16"/>
    </row>
    <row r="248" spans="1:7" s="69" customFormat="1" ht="171" customHeight="1">
      <c r="A248" s="125"/>
      <c r="B248" s="128"/>
      <c r="C248" s="131"/>
      <c r="D248" s="42" t="s">
        <v>17</v>
      </c>
      <c r="E248" s="40" t="s">
        <v>503</v>
      </c>
      <c r="F248" s="16" t="s">
        <v>626</v>
      </c>
      <c r="G248" s="16"/>
    </row>
    <row r="249" spans="1:7" s="69" customFormat="1" ht="142.5" customHeight="1">
      <c r="A249" s="125"/>
      <c r="B249" s="128"/>
      <c r="C249" s="131"/>
      <c r="D249" s="42" t="s">
        <v>232</v>
      </c>
      <c r="E249" s="40" t="s">
        <v>504</v>
      </c>
      <c r="F249" s="49" t="s">
        <v>627</v>
      </c>
      <c r="G249" s="16"/>
    </row>
    <row r="250" spans="1:7" s="69" customFormat="1" ht="135.75" customHeight="1">
      <c r="A250" s="125"/>
      <c r="B250" s="128"/>
      <c r="C250" s="131"/>
      <c r="D250" s="42" t="s">
        <v>232</v>
      </c>
      <c r="E250" s="40" t="s">
        <v>505</v>
      </c>
      <c r="F250" s="49" t="s">
        <v>628</v>
      </c>
      <c r="G250" s="70"/>
    </row>
    <row r="251" spans="1:7" s="69" customFormat="1" ht="142.5" customHeight="1">
      <c r="A251" s="125"/>
      <c r="B251" s="128"/>
      <c r="C251" s="131"/>
      <c r="D251" s="42" t="s">
        <v>4</v>
      </c>
      <c r="E251" s="70" t="s">
        <v>506</v>
      </c>
      <c r="F251" s="16" t="s">
        <v>629</v>
      </c>
      <c r="G251" s="16"/>
    </row>
    <row r="252" spans="1:7" s="69" customFormat="1" ht="166.5" customHeight="1">
      <c r="A252" s="125"/>
      <c r="B252" s="128"/>
      <c r="C252" s="131"/>
      <c r="D252" s="42" t="s">
        <v>3</v>
      </c>
      <c r="E252" s="78" t="s">
        <v>507</v>
      </c>
      <c r="F252" s="16" t="s">
        <v>630</v>
      </c>
      <c r="G252" s="16"/>
    </row>
    <row r="253" spans="1:7" s="69" customFormat="1" ht="93.75" customHeight="1">
      <c r="A253" s="125"/>
      <c r="B253" s="128"/>
      <c r="C253" s="131"/>
      <c r="D253" s="8" t="s">
        <v>508</v>
      </c>
      <c r="E253" s="16" t="s">
        <v>509</v>
      </c>
      <c r="F253" s="16" t="s">
        <v>631</v>
      </c>
      <c r="G253" s="16"/>
    </row>
    <row r="254" spans="1:7" s="69" customFormat="1" ht="89.25" customHeight="1">
      <c r="A254" s="126"/>
      <c r="B254" s="129"/>
      <c r="C254" s="132"/>
      <c r="D254" s="42"/>
      <c r="E254" s="40"/>
      <c r="F254" s="16" t="s">
        <v>20</v>
      </c>
      <c r="G254" s="73"/>
    </row>
    <row r="255" spans="1:7" s="69" customFormat="1" ht="44.25" customHeight="1">
      <c r="A255" s="6"/>
      <c r="B255" s="12" t="s">
        <v>5</v>
      </c>
      <c r="C255" s="12" t="s">
        <v>56</v>
      </c>
      <c r="D255" s="9"/>
      <c r="E255" s="13">
        <v>5115228.05</v>
      </c>
      <c r="F255" s="13" t="s">
        <v>28</v>
      </c>
      <c r="G255" s="32">
        <v>522434.65</v>
      </c>
    </row>
    <row r="256" spans="1:7" s="69" customFormat="1" ht="126.75" customHeight="1">
      <c r="A256" s="124">
        <v>19</v>
      </c>
      <c r="B256" s="127" t="s">
        <v>512</v>
      </c>
      <c r="C256" s="130" t="s">
        <v>513</v>
      </c>
      <c r="D256" s="8" t="s">
        <v>13</v>
      </c>
      <c r="E256" s="16" t="s">
        <v>514</v>
      </c>
      <c r="F256" s="16"/>
      <c r="G256" s="16" t="s">
        <v>515</v>
      </c>
    </row>
    <row r="257" spans="1:7" s="69" customFormat="1" ht="162" customHeight="1">
      <c r="A257" s="125"/>
      <c r="B257" s="128"/>
      <c r="C257" s="131"/>
      <c r="D257" s="8" t="s">
        <v>3</v>
      </c>
      <c r="E257" s="51" t="s">
        <v>516</v>
      </c>
      <c r="F257" s="16"/>
      <c r="G257" s="73" t="s">
        <v>517</v>
      </c>
    </row>
    <row r="258" spans="1:7" s="69" customFormat="1" ht="108" customHeight="1">
      <c r="A258" s="125"/>
      <c r="B258" s="128"/>
      <c r="C258" s="131"/>
      <c r="D258" s="8" t="s">
        <v>3</v>
      </c>
      <c r="E258" s="73" t="s">
        <v>518</v>
      </c>
      <c r="F258" s="16"/>
      <c r="G258" s="73" t="s">
        <v>519</v>
      </c>
    </row>
    <row r="259" spans="1:7" s="69" customFormat="1" ht="122.25" customHeight="1">
      <c r="A259" s="125"/>
      <c r="B259" s="128"/>
      <c r="C259" s="131"/>
      <c r="D259" s="8" t="s">
        <v>3</v>
      </c>
      <c r="E259" s="73" t="s">
        <v>520</v>
      </c>
      <c r="F259" s="16" t="s">
        <v>521</v>
      </c>
      <c r="G259" s="73" t="s">
        <v>522</v>
      </c>
    </row>
    <row r="260" spans="1:7" s="69" customFormat="1" ht="93" customHeight="1">
      <c r="A260" s="125"/>
      <c r="B260" s="128"/>
      <c r="C260" s="131"/>
      <c r="D260" s="8" t="s">
        <v>4</v>
      </c>
      <c r="E260" s="73" t="s">
        <v>523</v>
      </c>
      <c r="F260" s="16"/>
      <c r="G260" s="73" t="s">
        <v>524</v>
      </c>
    </row>
    <row r="261" spans="1:7" s="69" customFormat="1" ht="69" customHeight="1">
      <c r="A261" s="125"/>
      <c r="B261" s="128"/>
      <c r="C261" s="131"/>
      <c r="D261" s="8" t="s">
        <v>11</v>
      </c>
      <c r="E261" s="36" t="s">
        <v>525</v>
      </c>
      <c r="F261" s="16"/>
      <c r="G261" s="40" t="s">
        <v>526</v>
      </c>
    </row>
    <row r="262" spans="1:7" s="69" customFormat="1" ht="66.75" customHeight="1">
      <c r="A262" s="125"/>
      <c r="B262" s="128"/>
      <c r="C262" s="131"/>
      <c r="D262" s="8" t="s">
        <v>10</v>
      </c>
      <c r="E262" s="72" t="s">
        <v>527</v>
      </c>
      <c r="F262" s="16"/>
      <c r="G262" s="40" t="s">
        <v>528</v>
      </c>
    </row>
    <row r="263" spans="1:7" s="69" customFormat="1" ht="69" customHeight="1">
      <c r="A263" s="125"/>
      <c r="B263" s="128"/>
      <c r="C263" s="131"/>
      <c r="D263" s="8" t="s">
        <v>11</v>
      </c>
      <c r="E263" s="73" t="s">
        <v>529</v>
      </c>
      <c r="F263" s="16"/>
      <c r="G263" s="40" t="s">
        <v>530</v>
      </c>
    </row>
    <row r="264" spans="1:7" s="69" customFormat="1" ht="144" customHeight="1">
      <c r="A264" s="125"/>
      <c r="B264" s="128"/>
      <c r="C264" s="131"/>
      <c r="D264" s="8" t="s">
        <v>4</v>
      </c>
      <c r="E264" s="74" t="s">
        <v>531</v>
      </c>
      <c r="F264" s="16" t="s">
        <v>532</v>
      </c>
      <c r="G264" s="40" t="s">
        <v>533</v>
      </c>
    </row>
    <row r="265" spans="1:7" s="69" customFormat="1" ht="124.5" customHeight="1">
      <c r="A265" s="125"/>
      <c r="B265" s="128"/>
      <c r="C265" s="131"/>
      <c r="D265" s="8" t="s">
        <v>134</v>
      </c>
      <c r="E265" s="73" t="s">
        <v>534</v>
      </c>
      <c r="F265" s="73" t="s">
        <v>535</v>
      </c>
      <c r="G265" s="73" t="s">
        <v>536</v>
      </c>
    </row>
    <row r="266" spans="1:7" s="69" customFormat="1" ht="120" customHeight="1">
      <c r="A266" s="125"/>
      <c r="B266" s="128"/>
      <c r="C266" s="131"/>
      <c r="D266" s="8" t="s">
        <v>3</v>
      </c>
      <c r="E266" s="73" t="s">
        <v>537</v>
      </c>
      <c r="F266" s="16"/>
      <c r="G266" s="40" t="s">
        <v>538</v>
      </c>
    </row>
    <row r="267" spans="1:7" s="69" customFormat="1" ht="118.5" customHeight="1">
      <c r="A267" s="125"/>
      <c r="B267" s="128"/>
      <c r="C267" s="131"/>
      <c r="D267" s="42" t="s">
        <v>282</v>
      </c>
      <c r="E267" s="73" t="s">
        <v>539</v>
      </c>
      <c r="F267" s="16" t="s">
        <v>540</v>
      </c>
      <c r="G267" s="40" t="s">
        <v>541</v>
      </c>
    </row>
    <row r="268" spans="1:7" s="69" customFormat="1" ht="131.25" customHeight="1">
      <c r="A268" s="125"/>
      <c r="B268" s="128"/>
      <c r="C268" s="131"/>
      <c r="D268" s="42" t="s">
        <v>12</v>
      </c>
      <c r="E268" s="73" t="s">
        <v>542</v>
      </c>
      <c r="F268" s="16"/>
      <c r="G268" s="40" t="s">
        <v>543</v>
      </c>
    </row>
    <row r="269" spans="1:7" s="69" customFormat="1" ht="147" customHeight="1">
      <c r="A269" s="125"/>
      <c r="B269" s="128"/>
      <c r="C269" s="131"/>
      <c r="D269" s="8" t="s">
        <v>14</v>
      </c>
      <c r="E269" s="40" t="s">
        <v>544</v>
      </c>
      <c r="F269" s="16"/>
      <c r="G269" s="16" t="s">
        <v>545</v>
      </c>
    </row>
    <row r="270" spans="1:7" s="69" customFormat="1" ht="126" customHeight="1">
      <c r="A270" s="125"/>
      <c r="B270" s="128"/>
      <c r="C270" s="131"/>
      <c r="D270" s="8" t="s">
        <v>17</v>
      </c>
      <c r="E270" s="40" t="s">
        <v>546</v>
      </c>
      <c r="F270" s="16" t="s">
        <v>601</v>
      </c>
      <c r="G270" s="16" t="s">
        <v>600</v>
      </c>
    </row>
    <row r="271" spans="1:7" s="69" customFormat="1" ht="93" customHeight="1">
      <c r="A271" s="125"/>
      <c r="B271" s="128"/>
      <c r="C271" s="131"/>
      <c r="D271" s="42" t="s">
        <v>23</v>
      </c>
      <c r="E271" s="78" t="s">
        <v>547</v>
      </c>
      <c r="F271" s="16"/>
      <c r="G271" s="40" t="s">
        <v>548</v>
      </c>
    </row>
    <row r="272" spans="1:7" s="69" customFormat="1" ht="111" customHeight="1">
      <c r="A272" s="125"/>
      <c r="B272" s="128"/>
      <c r="C272" s="131"/>
      <c r="D272" s="42" t="s">
        <v>3</v>
      </c>
      <c r="E272" s="16" t="s">
        <v>549</v>
      </c>
      <c r="F272" s="16"/>
      <c r="G272" s="16" t="s">
        <v>550</v>
      </c>
    </row>
    <row r="273" spans="1:7" s="69" customFormat="1" ht="128.25" customHeight="1">
      <c r="A273" s="125"/>
      <c r="B273" s="128"/>
      <c r="C273" s="131"/>
      <c r="D273" s="42" t="s">
        <v>4</v>
      </c>
      <c r="E273" s="100" t="s">
        <v>551</v>
      </c>
      <c r="F273" s="16" t="s">
        <v>552</v>
      </c>
      <c r="G273" s="16" t="s">
        <v>553</v>
      </c>
    </row>
    <row r="274" spans="1:7" s="69" customFormat="1" ht="151.5" customHeight="1">
      <c r="A274" s="125"/>
      <c r="B274" s="128"/>
      <c r="C274" s="131"/>
      <c r="D274" s="42" t="s">
        <v>4</v>
      </c>
      <c r="E274" s="40" t="s">
        <v>554</v>
      </c>
      <c r="F274" s="16" t="s">
        <v>555</v>
      </c>
      <c r="G274" s="16" t="s">
        <v>556</v>
      </c>
    </row>
    <row r="275" spans="1:7" s="69" customFormat="1" ht="138.75" customHeight="1">
      <c r="A275" s="125"/>
      <c r="B275" s="128"/>
      <c r="C275" s="131"/>
      <c r="D275" s="42" t="s">
        <v>232</v>
      </c>
      <c r="E275" s="49" t="s">
        <v>557</v>
      </c>
      <c r="F275" s="49"/>
      <c r="G275" s="16" t="s">
        <v>558</v>
      </c>
    </row>
    <row r="276" spans="1:7" s="69" customFormat="1" ht="132.75" customHeight="1">
      <c r="A276" s="125"/>
      <c r="B276" s="128"/>
      <c r="C276" s="131"/>
      <c r="D276" s="42" t="s">
        <v>232</v>
      </c>
      <c r="E276" s="40" t="s">
        <v>559</v>
      </c>
      <c r="F276" s="16"/>
      <c r="G276" s="70" t="s">
        <v>560</v>
      </c>
    </row>
    <row r="277" spans="1:7" s="69" customFormat="1" ht="171.75" customHeight="1">
      <c r="A277" s="125"/>
      <c r="B277" s="128"/>
      <c r="C277" s="131"/>
      <c r="D277" s="42" t="s">
        <v>232</v>
      </c>
      <c r="E277" s="70" t="s">
        <v>561</v>
      </c>
      <c r="F277" s="16"/>
      <c r="G277" s="16" t="s">
        <v>562</v>
      </c>
    </row>
    <row r="278" spans="1:7" s="69" customFormat="1" ht="150.75" customHeight="1">
      <c r="A278" s="125"/>
      <c r="B278" s="128"/>
      <c r="C278" s="131"/>
      <c r="D278" s="8" t="s">
        <v>17</v>
      </c>
      <c r="E278" s="78" t="s">
        <v>563</v>
      </c>
      <c r="F278" s="16" t="s">
        <v>564</v>
      </c>
      <c r="G278" s="16" t="s">
        <v>565</v>
      </c>
    </row>
    <row r="279" spans="1:7" s="69" customFormat="1" ht="86.25" customHeight="1">
      <c r="A279" s="126"/>
      <c r="B279" s="129"/>
      <c r="C279" s="132"/>
      <c r="D279" s="42"/>
      <c r="E279" s="40"/>
      <c r="F279" s="16" t="s">
        <v>20</v>
      </c>
      <c r="G279" s="16" t="s">
        <v>566</v>
      </c>
    </row>
    <row r="280" spans="1:7" s="69" customFormat="1" ht="44.25" customHeight="1">
      <c r="A280" s="6"/>
      <c r="B280" s="12" t="s">
        <v>5</v>
      </c>
      <c r="C280" s="12" t="s">
        <v>56</v>
      </c>
      <c r="D280" s="9"/>
      <c r="E280" s="13">
        <v>168289353.89</v>
      </c>
      <c r="F280" s="13" t="s">
        <v>28</v>
      </c>
      <c r="G280" s="32">
        <v>168289353.89</v>
      </c>
    </row>
    <row r="281" spans="1:7" s="69" customFormat="1" ht="198.75" customHeight="1">
      <c r="A281" s="124">
        <v>20</v>
      </c>
      <c r="B281" s="127" t="s">
        <v>679</v>
      </c>
      <c r="C281" s="130" t="s">
        <v>569</v>
      </c>
      <c r="D281" s="8" t="s">
        <v>3</v>
      </c>
      <c r="E281" s="16" t="s">
        <v>570</v>
      </c>
      <c r="F281" s="73" t="s">
        <v>615</v>
      </c>
      <c r="G281" s="16"/>
    </row>
    <row r="282" spans="1:7" s="69" customFormat="1" ht="126.75" customHeight="1">
      <c r="A282" s="125"/>
      <c r="B282" s="128"/>
      <c r="C282" s="131"/>
      <c r="D282" s="8" t="s">
        <v>4</v>
      </c>
      <c r="E282" s="16" t="s">
        <v>571</v>
      </c>
      <c r="F282" s="16" t="s">
        <v>667</v>
      </c>
      <c r="G282" s="16"/>
    </row>
    <row r="283" spans="1:7" s="69" customFormat="1" ht="72" customHeight="1">
      <c r="A283" s="125"/>
      <c r="B283" s="128"/>
      <c r="C283" s="131"/>
      <c r="D283" s="8" t="s">
        <v>10</v>
      </c>
      <c r="E283" s="30" t="s">
        <v>572</v>
      </c>
      <c r="F283" s="16"/>
      <c r="G283" s="16" t="s">
        <v>594</v>
      </c>
    </row>
    <row r="284" spans="1:7" s="69" customFormat="1" ht="48" customHeight="1">
      <c r="A284" s="125"/>
      <c r="B284" s="128"/>
      <c r="C284" s="131"/>
      <c r="D284" s="8" t="s">
        <v>11</v>
      </c>
      <c r="E284" s="16" t="s">
        <v>573</v>
      </c>
      <c r="F284" s="16"/>
      <c r="G284" s="16" t="s">
        <v>595</v>
      </c>
    </row>
    <row r="285" spans="1:7" s="69" customFormat="1" ht="129" customHeight="1">
      <c r="A285" s="125"/>
      <c r="B285" s="128"/>
      <c r="C285" s="131"/>
      <c r="D285" s="8" t="s">
        <v>4</v>
      </c>
      <c r="E285" s="16" t="s">
        <v>574</v>
      </c>
      <c r="F285" s="16" t="s">
        <v>647</v>
      </c>
      <c r="G285" s="16" t="s">
        <v>596</v>
      </c>
    </row>
    <row r="286" spans="1:7" s="69" customFormat="1" ht="200.25" customHeight="1">
      <c r="A286" s="125"/>
      <c r="B286" s="128"/>
      <c r="C286" s="131"/>
      <c r="D286" s="8" t="s">
        <v>592</v>
      </c>
      <c r="E286" s="16" t="s">
        <v>575</v>
      </c>
      <c r="F286" s="73" t="s">
        <v>650</v>
      </c>
      <c r="G286" s="16" t="s">
        <v>597</v>
      </c>
    </row>
    <row r="287" spans="1:7" s="69" customFormat="1" ht="63.75" customHeight="1">
      <c r="A287" s="125"/>
      <c r="B287" s="128"/>
      <c r="C287" s="131"/>
      <c r="D287" s="8" t="s">
        <v>71</v>
      </c>
      <c r="E287" s="16" t="s">
        <v>576</v>
      </c>
      <c r="F287" s="16" t="s">
        <v>632</v>
      </c>
      <c r="G287" s="16"/>
    </row>
    <row r="288" spans="1:7" s="69" customFormat="1" ht="140.25" customHeight="1">
      <c r="A288" s="125"/>
      <c r="B288" s="128"/>
      <c r="C288" s="131"/>
      <c r="D288" s="8" t="s">
        <v>3</v>
      </c>
      <c r="E288" s="16" t="s">
        <v>577</v>
      </c>
      <c r="F288" s="16" t="s">
        <v>633</v>
      </c>
      <c r="G288" s="16" t="s">
        <v>598</v>
      </c>
    </row>
    <row r="289" spans="1:7" s="69" customFormat="1" ht="107.25" customHeight="1">
      <c r="A289" s="125"/>
      <c r="B289" s="128"/>
      <c r="C289" s="131"/>
      <c r="D289" s="8" t="s">
        <v>282</v>
      </c>
      <c r="E289" s="16" t="s">
        <v>578</v>
      </c>
      <c r="F289" s="16" t="s">
        <v>638</v>
      </c>
      <c r="G289" s="16"/>
    </row>
    <row r="290" spans="1:7" s="69" customFormat="1" ht="95.25" customHeight="1">
      <c r="A290" s="125"/>
      <c r="B290" s="128"/>
      <c r="C290" s="131"/>
      <c r="D290" s="8" t="s">
        <v>3</v>
      </c>
      <c r="E290" s="16" t="s">
        <v>579</v>
      </c>
      <c r="F290" s="16"/>
      <c r="G290" s="16" t="s">
        <v>599</v>
      </c>
    </row>
    <row r="291" spans="1:7" s="69" customFormat="1" ht="202.5" customHeight="1">
      <c r="A291" s="125"/>
      <c r="B291" s="128"/>
      <c r="C291" s="131"/>
      <c r="D291" s="8" t="s">
        <v>18</v>
      </c>
      <c r="E291" s="16" t="s">
        <v>580</v>
      </c>
      <c r="F291" s="16" t="s">
        <v>639</v>
      </c>
      <c r="G291" s="16"/>
    </row>
    <row r="292" spans="1:7" s="69" customFormat="1" ht="147" customHeight="1">
      <c r="A292" s="125"/>
      <c r="B292" s="128"/>
      <c r="C292" s="131"/>
      <c r="D292" s="8" t="s">
        <v>3</v>
      </c>
      <c r="E292" s="16" t="s">
        <v>581</v>
      </c>
      <c r="F292" s="16" t="s">
        <v>634</v>
      </c>
      <c r="G292" s="16"/>
    </row>
    <row r="293" spans="1:7" s="69" customFormat="1" ht="161.25" customHeight="1">
      <c r="A293" s="125"/>
      <c r="B293" s="128"/>
      <c r="C293" s="131"/>
      <c r="D293" s="8" t="s">
        <v>4</v>
      </c>
      <c r="E293" s="16" t="s">
        <v>582</v>
      </c>
      <c r="F293" s="16" t="s">
        <v>648</v>
      </c>
      <c r="G293" s="16"/>
    </row>
    <row r="294" spans="1:7" s="69" customFormat="1" ht="185.25" customHeight="1">
      <c r="A294" s="125"/>
      <c r="B294" s="128"/>
      <c r="C294" s="131"/>
      <c r="D294" s="8" t="s">
        <v>4</v>
      </c>
      <c r="E294" s="16" t="s">
        <v>583</v>
      </c>
      <c r="F294" s="16" t="s">
        <v>640</v>
      </c>
      <c r="G294" s="16"/>
    </row>
    <row r="295" spans="1:7" s="69" customFormat="1" ht="198" customHeight="1">
      <c r="A295" s="125"/>
      <c r="B295" s="128"/>
      <c r="C295" s="131"/>
      <c r="D295" s="8" t="s">
        <v>19</v>
      </c>
      <c r="E295" s="16" t="s">
        <v>584</v>
      </c>
      <c r="F295" s="16" t="s">
        <v>641</v>
      </c>
      <c r="G295" s="16"/>
    </row>
    <row r="296" spans="1:7" s="69" customFormat="1" ht="159.75" customHeight="1">
      <c r="A296" s="125"/>
      <c r="B296" s="128"/>
      <c r="C296" s="131"/>
      <c r="D296" s="8" t="s">
        <v>134</v>
      </c>
      <c r="E296" s="16" t="s">
        <v>585</v>
      </c>
      <c r="F296" s="16" t="s">
        <v>642</v>
      </c>
      <c r="G296" s="16"/>
    </row>
    <row r="297" spans="1:7" s="69" customFormat="1" ht="147.75" customHeight="1">
      <c r="A297" s="125"/>
      <c r="B297" s="128"/>
      <c r="C297" s="131"/>
      <c r="D297" s="8" t="s">
        <v>4</v>
      </c>
      <c r="E297" s="16" t="s">
        <v>643</v>
      </c>
      <c r="F297" s="16" t="s">
        <v>649</v>
      </c>
      <c r="G297" s="16"/>
    </row>
    <row r="298" spans="1:7" s="69" customFormat="1" ht="93" customHeight="1">
      <c r="A298" s="125"/>
      <c r="B298" s="128"/>
      <c r="C298" s="131"/>
      <c r="D298" s="8" t="s">
        <v>23</v>
      </c>
      <c r="E298" s="16" t="s">
        <v>586</v>
      </c>
      <c r="F298" s="16" t="s">
        <v>635</v>
      </c>
      <c r="G298" s="16"/>
    </row>
    <row r="299" spans="1:7" s="69" customFormat="1" ht="183.75" customHeight="1">
      <c r="A299" s="125"/>
      <c r="B299" s="128"/>
      <c r="C299" s="131"/>
      <c r="D299" s="8" t="s">
        <v>3</v>
      </c>
      <c r="E299" s="16" t="s">
        <v>587</v>
      </c>
      <c r="F299" s="16" t="s">
        <v>645</v>
      </c>
      <c r="G299" s="16"/>
    </row>
    <row r="300" spans="1:7" s="69" customFormat="1" ht="145.5" customHeight="1">
      <c r="A300" s="125"/>
      <c r="B300" s="128"/>
      <c r="C300" s="131"/>
      <c r="D300" s="8" t="s">
        <v>3</v>
      </c>
      <c r="E300" s="16" t="s">
        <v>588</v>
      </c>
      <c r="F300" s="16" t="s">
        <v>644</v>
      </c>
      <c r="G300" s="16"/>
    </row>
    <row r="301" spans="1:7" s="69" customFormat="1" ht="147" customHeight="1">
      <c r="A301" s="125"/>
      <c r="B301" s="128"/>
      <c r="C301" s="131"/>
      <c r="D301" s="8" t="s">
        <v>4</v>
      </c>
      <c r="E301" s="16" t="s">
        <v>589</v>
      </c>
      <c r="F301" s="16" t="s">
        <v>646</v>
      </c>
      <c r="G301" s="16"/>
    </row>
    <row r="302" spans="1:7" s="69" customFormat="1" ht="225" customHeight="1">
      <c r="A302" s="125"/>
      <c r="B302" s="128"/>
      <c r="C302" s="131"/>
      <c r="D302" s="8" t="s">
        <v>593</v>
      </c>
      <c r="E302" s="16" t="s">
        <v>590</v>
      </c>
      <c r="F302" s="16" t="s">
        <v>636</v>
      </c>
      <c r="G302" s="16"/>
    </row>
    <row r="303" spans="1:7" s="69" customFormat="1" ht="106.5" customHeight="1">
      <c r="A303" s="125"/>
      <c r="B303" s="128"/>
      <c r="C303" s="131"/>
      <c r="D303" s="8" t="s">
        <v>3</v>
      </c>
      <c r="E303" s="16" t="s">
        <v>591</v>
      </c>
      <c r="F303" s="16" t="s">
        <v>637</v>
      </c>
      <c r="G303" s="16"/>
    </row>
    <row r="304" spans="1:7" s="69" customFormat="1" ht="83.25" customHeight="1">
      <c r="A304" s="126"/>
      <c r="B304" s="129"/>
      <c r="C304" s="132"/>
      <c r="D304" s="8"/>
      <c r="E304" s="16"/>
      <c r="F304" s="16" t="s">
        <v>20</v>
      </c>
      <c r="G304" s="64"/>
    </row>
    <row r="305" spans="1:7" s="69" customFormat="1" ht="44.25" customHeight="1">
      <c r="A305" s="6"/>
      <c r="B305" s="12" t="s">
        <v>5</v>
      </c>
      <c r="C305" s="12" t="s">
        <v>56</v>
      </c>
      <c r="D305" s="9"/>
      <c r="E305" s="13">
        <v>20515448.87</v>
      </c>
      <c r="F305" s="13" t="s">
        <v>28</v>
      </c>
      <c r="G305" s="32">
        <v>302135.22</v>
      </c>
    </row>
    <row r="306" spans="1:7" s="69" customFormat="1" ht="141.75" customHeight="1">
      <c r="A306" s="124">
        <v>21</v>
      </c>
      <c r="B306" s="127" t="s">
        <v>614</v>
      </c>
      <c r="C306" s="130" t="s">
        <v>693</v>
      </c>
      <c r="D306" s="8" t="s">
        <v>3</v>
      </c>
      <c r="E306" s="16" t="s">
        <v>602</v>
      </c>
      <c r="F306" s="16"/>
      <c r="G306" s="16" t="s">
        <v>603</v>
      </c>
    </row>
    <row r="307" spans="1:7" s="69" customFormat="1" ht="107.25" customHeight="1">
      <c r="A307" s="125"/>
      <c r="B307" s="128"/>
      <c r="C307" s="131"/>
      <c r="D307" s="42" t="s">
        <v>12</v>
      </c>
      <c r="E307" s="99" t="s">
        <v>604</v>
      </c>
      <c r="F307" s="16"/>
      <c r="G307" s="16" t="s">
        <v>605</v>
      </c>
    </row>
    <row r="308" spans="1:7" s="69" customFormat="1" ht="88.5" customHeight="1">
      <c r="A308" s="125"/>
      <c r="B308" s="128"/>
      <c r="C308" s="131"/>
      <c r="D308" s="42" t="s">
        <v>4</v>
      </c>
      <c r="E308" s="16" t="s">
        <v>606</v>
      </c>
      <c r="F308" s="16"/>
      <c r="G308" s="16" t="s">
        <v>607</v>
      </c>
    </row>
    <row r="309" spans="1:7" s="69" customFormat="1" ht="166.5" customHeight="1">
      <c r="A309" s="125"/>
      <c r="B309" s="128"/>
      <c r="C309" s="131"/>
      <c r="D309" s="8" t="s">
        <v>14</v>
      </c>
      <c r="E309" s="16" t="s">
        <v>608</v>
      </c>
      <c r="F309" s="16"/>
      <c r="G309" s="40" t="s">
        <v>609</v>
      </c>
    </row>
    <row r="310" spans="1:7" s="69" customFormat="1" ht="188.25" customHeight="1">
      <c r="A310" s="125"/>
      <c r="B310" s="128"/>
      <c r="C310" s="131"/>
      <c r="D310" s="42" t="s">
        <v>12</v>
      </c>
      <c r="E310" s="16" t="s">
        <v>610</v>
      </c>
      <c r="F310" s="16"/>
      <c r="G310" s="40" t="s">
        <v>611</v>
      </c>
    </row>
    <row r="311" spans="1:7" s="69" customFormat="1" ht="132" customHeight="1">
      <c r="A311" s="125"/>
      <c r="B311" s="128"/>
      <c r="C311" s="131"/>
      <c r="D311" s="42" t="s">
        <v>14</v>
      </c>
      <c r="E311" s="40" t="s">
        <v>612</v>
      </c>
      <c r="F311" s="16"/>
      <c r="G311" s="40" t="s">
        <v>613</v>
      </c>
    </row>
    <row r="312" spans="1:7" s="69" customFormat="1" ht="90" customHeight="1">
      <c r="A312" s="126"/>
      <c r="B312" s="129"/>
      <c r="C312" s="132"/>
      <c r="D312" s="8"/>
      <c r="E312" s="16"/>
      <c r="F312" s="16" t="s">
        <v>20</v>
      </c>
      <c r="G312" s="16"/>
    </row>
    <row r="313" spans="1:7" s="69" customFormat="1" ht="44.25" customHeight="1" thickBot="1">
      <c r="A313" s="6"/>
      <c r="B313" s="12" t="s">
        <v>5</v>
      </c>
      <c r="C313" s="12" t="s">
        <v>56</v>
      </c>
      <c r="D313" s="9"/>
      <c r="E313" s="13">
        <v>481873.33</v>
      </c>
      <c r="F313" s="13" t="s">
        <v>28</v>
      </c>
      <c r="G313" s="32">
        <v>481873.33</v>
      </c>
    </row>
    <row r="314" spans="1:7" s="69" customFormat="1" ht="107.25" customHeight="1">
      <c r="A314" s="124">
        <v>22</v>
      </c>
      <c r="B314" s="127" t="s">
        <v>661</v>
      </c>
      <c r="C314" s="130" t="s">
        <v>692</v>
      </c>
      <c r="D314" s="42" t="s">
        <v>651</v>
      </c>
      <c r="E314" s="29" t="s">
        <v>665</v>
      </c>
      <c r="F314" s="30"/>
      <c r="G314" s="70" t="s">
        <v>652</v>
      </c>
    </row>
    <row r="315" spans="1:7" s="69" customFormat="1" ht="121.5" customHeight="1">
      <c r="A315" s="125"/>
      <c r="B315" s="128"/>
      <c r="C315" s="131"/>
      <c r="D315" s="42" t="s">
        <v>12</v>
      </c>
      <c r="E315" s="30" t="s">
        <v>663</v>
      </c>
      <c r="F315" s="30"/>
      <c r="G315" s="40" t="s">
        <v>653</v>
      </c>
    </row>
    <row r="316" spans="1:7" s="69" customFormat="1" ht="144" customHeight="1">
      <c r="A316" s="125"/>
      <c r="B316" s="128"/>
      <c r="C316" s="131"/>
      <c r="D316" s="42" t="s">
        <v>654</v>
      </c>
      <c r="E316" s="30" t="s">
        <v>662</v>
      </c>
      <c r="F316" s="30"/>
      <c r="G316" s="40" t="s">
        <v>655</v>
      </c>
    </row>
    <row r="317" spans="1:7" s="69" customFormat="1" ht="106.5" customHeight="1">
      <c r="A317" s="125"/>
      <c r="B317" s="128"/>
      <c r="C317" s="131"/>
      <c r="D317" s="42" t="s">
        <v>10</v>
      </c>
      <c r="E317" s="30" t="s">
        <v>664</v>
      </c>
      <c r="F317" s="30"/>
      <c r="G317" s="16" t="s">
        <v>656</v>
      </c>
    </row>
    <row r="318" spans="1:7" s="69" customFormat="1" ht="163.5" customHeight="1">
      <c r="A318" s="125"/>
      <c r="B318" s="128"/>
      <c r="C318" s="131"/>
      <c r="D318" s="42" t="s">
        <v>14</v>
      </c>
      <c r="E318" s="30" t="s">
        <v>657</v>
      </c>
      <c r="F318" s="30"/>
      <c r="G318" s="16" t="s">
        <v>658</v>
      </c>
    </row>
    <row r="319" spans="1:7" s="69" customFormat="1" ht="183.75" customHeight="1">
      <c r="A319" s="125"/>
      <c r="B319" s="128"/>
      <c r="C319" s="131"/>
      <c r="D319" s="42" t="s">
        <v>12</v>
      </c>
      <c r="E319" s="30" t="s">
        <v>659</v>
      </c>
      <c r="F319" s="30"/>
      <c r="G319" s="16" t="s">
        <v>660</v>
      </c>
    </row>
    <row r="320" spans="1:7" s="69" customFormat="1" ht="96" customHeight="1">
      <c r="A320" s="126"/>
      <c r="B320" s="129"/>
      <c r="C320" s="132"/>
      <c r="D320" s="8"/>
      <c r="E320" s="16"/>
      <c r="F320" s="16" t="s">
        <v>20</v>
      </c>
      <c r="G320" s="16"/>
    </row>
    <row r="321" spans="1:7" s="69" customFormat="1" ht="44.25" customHeight="1">
      <c r="A321" s="6"/>
      <c r="B321" s="12" t="s">
        <v>5</v>
      </c>
      <c r="C321" s="12" t="s">
        <v>56</v>
      </c>
      <c r="D321" s="9"/>
      <c r="E321" s="13">
        <v>62526.9</v>
      </c>
      <c r="F321" s="13" t="s">
        <v>28</v>
      </c>
      <c r="G321" s="32">
        <v>62526.9</v>
      </c>
    </row>
    <row r="322" spans="1:7" ht="42" customHeight="1">
      <c r="A322" s="7"/>
      <c r="B322" s="19" t="s">
        <v>418</v>
      </c>
      <c r="C322" s="18"/>
      <c r="D322" s="84"/>
      <c r="E322" s="20">
        <f>88032781.55+E142+E151+E157+E180+E196+E199+E204+E216+E229+E255+E280+E305+E313+E321</f>
        <v>328186567.41999996</v>
      </c>
      <c r="F322" s="84"/>
      <c r="G322" s="20">
        <f>G15+G26+G43+G59+G79+G91+G112+G128+G142+G151+G157+G180+G196+G199+G204+G216+G229+G255+G280+G305+G313+G321</f>
        <v>301579153.65999997</v>
      </c>
    </row>
    <row r="323" spans="1:7" ht="18.75">
      <c r="A323" s="5"/>
      <c r="B323" s="5"/>
      <c r="C323" s="5"/>
      <c r="D323" s="5"/>
      <c r="E323" s="26"/>
      <c r="F323" s="5"/>
      <c r="G323" s="102"/>
    </row>
    <row r="324" spans="1:7" ht="18.75">
      <c r="A324" s="5"/>
      <c r="B324" s="5"/>
      <c r="C324" s="5"/>
      <c r="D324" s="5"/>
      <c r="E324" s="5"/>
      <c r="F324" s="5"/>
      <c r="G324" s="4"/>
    </row>
    <row r="325" spans="1:7" ht="18.75">
      <c r="A325" s="5"/>
      <c r="B325" s="5"/>
      <c r="C325" s="5"/>
      <c r="D325" s="5"/>
      <c r="E325" s="26"/>
      <c r="F325" s="5"/>
      <c r="G325" s="86"/>
    </row>
    <row r="326" spans="1:7" ht="18.75">
      <c r="A326" s="4"/>
      <c r="B326" s="4"/>
      <c r="C326" s="4"/>
      <c r="D326" s="4"/>
      <c r="E326" s="44"/>
      <c r="F326" s="44"/>
      <c r="G326" s="44"/>
    </row>
    <row r="327" spans="1:7" ht="18.75">
      <c r="A327" s="103"/>
      <c r="B327" s="103"/>
      <c r="C327" s="103"/>
      <c r="D327" s="103"/>
      <c r="E327" s="103"/>
      <c r="F327" s="23"/>
      <c r="G327" s="4"/>
    </row>
    <row r="328" spans="1:7" ht="18.75">
      <c r="A328" s="27"/>
      <c r="B328" s="27"/>
      <c r="C328" s="27"/>
      <c r="D328" s="27"/>
      <c r="E328" s="44"/>
      <c r="F328" s="44"/>
      <c r="G328" s="44"/>
    </row>
    <row r="329" spans="1:7" ht="18.75">
      <c r="A329" s="27"/>
      <c r="B329" s="27"/>
      <c r="C329" s="27"/>
      <c r="D329" s="27"/>
      <c r="E329" s="44"/>
      <c r="F329" s="44"/>
      <c r="G329" s="44"/>
    </row>
    <row r="330" spans="1:7" ht="15">
      <c r="A330" s="3"/>
      <c r="B330" s="3"/>
      <c r="C330" s="3"/>
      <c r="D330" s="3"/>
      <c r="E330" s="3"/>
      <c r="F330" s="3"/>
      <c r="G330" s="3"/>
    </row>
    <row r="331" spans="1:7" ht="24.75" customHeight="1">
      <c r="A331" s="3"/>
      <c r="B331" s="3"/>
      <c r="C331" s="104"/>
      <c r="D331" s="104"/>
      <c r="E331" s="33"/>
      <c r="F331" s="3"/>
      <c r="G331" s="34"/>
    </row>
    <row r="334" ht="20.25">
      <c r="E334" s="45"/>
    </row>
  </sheetData>
  <sheetProtection/>
  <autoFilter ref="A2:G280"/>
  <mergeCells count="68">
    <mergeCell ref="C256:C279"/>
    <mergeCell ref="C181:C195"/>
    <mergeCell ref="B181:B195"/>
    <mergeCell ref="A181:A195"/>
    <mergeCell ref="B197:B198"/>
    <mergeCell ref="A197:A198"/>
    <mergeCell ref="B200:B203"/>
    <mergeCell ref="A200:A203"/>
    <mergeCell ref="B152:B156"/>
    <mergeCell ref="A152:A156"/>
    <mergeCell ref="C152:C156"/>
    <mergeCell ref="C197:C198"/>
    <mergeCell ref="B129:B141"/>
    <mergeCell ref="A129:A141"/>
    <mergeCell ref="C129:C141"/>
    <mergeCell ref="A143:A150"/>
    <mergeCell ref="B143:B150"/>
    <mergeCell ref="C143:C150"/>
    <mergeCell ref="A92:A111"/>
    <mergeCell ref="C113:C127"/>
    <mergeCell ref="B113:B127"/>
    <mergeCell ref="A113:A127"/>
    <mergeCell ref="A1:G1"/>
    <mergeCell ref="A3:A14"/>
    <mergeCell ref="B3:B14"/>
    <mergeCell ref="C3:C14"/>
    <mergeCell ref="A16:A25"/>
    <mergeCell ref="B16:B25"/>
    <mergeCell ref="C16:C25"/>
    <mergeCell ref="B80:B90"/>
    <mergeCell ref="C92:C111"/>
    <mergeCell ref="B92:B111"/>
    <mergeCell ref="A27:A42"/>
    <mergeCell ref="B27:B42"/>
    <mergeCell ref="C27:C42"/>
    <mergeCell ref="A44:A58"/>
    <mergeCell ref="B44:B58"/>
    <mergeCell ref="C44:C58"/>
    <mergeCell ref="A327:E327"/>
    <mergeCell ref="C331:D331"/>
    <mergeCell ref="B60:B78"/>
    <mergeCell ref="A60:A78"/>
    <mergeCell ref="C60:C78"/>
    <mergeCell ref="C80:C90"/>
    <mergeCell ref="A80:A90"/>
    <mergeCell ref="A158:A179"/>
    <mergeCell ref="B158:B179"/>
    <mergeCell ref="C158:C179"/>
    <mergeCell ref="B217:B228"/>
    <mergeCell ref="A217:A228"/>
    <mergeCell ref="C217:C228"/>
    <mergeCell ref="A306:A312"/>
    <mergeCell ref="B306:B312"/>
    <mergeCell ref="C306:C312"/>
    <mergeCell ref="A256:A279"/>
    <mergeCell ref="B281:B304"/>
    <mergeCell ref="C230:C254"/>
    <mergeCell ref="B256:B279"/>
    <mergeCell ref="A205:A215"/>
    <mergeCell ref="B205:B215"/>
    <mergeCell ref="C205:C215"/>
    <mergeCell ref="A314:A320"/>
    <mergeCell ref="B314:B320"/>
    <mergeCell ref="C314:C320"/>
    <mergeCell ref="A281:A304"/>
    <mergeCell ref="C281:C304"/>
    <mergeCell ref="B230:B254"/>
    <mergeCell ref="A230:A254"/>
  </mergeCells>
  <hyperlinks>
    <hyperlink ref="E103" r:id="rId1" display="consultantplus://offline/ref=53639990F99613A4B9FEF405DBCA3A8EEDBBDE01FAD4AD1F9A6E8EC0D9DAADF37DEE1D43C0b11AH"/>
  </hyperlinks>
  <printOptions/>
  <pageMargins left="0.7086614173228347" right="0.7086614173228347" top="0.7480314960629921" bottom="0.7480314960629921" header="0.31496062992125984" footer="0.31496062992125984"/>
  <pageSetup fitToWidth="0" horizontalDpi="600" verticalDpi="600" orientation="landscape" paperSize="9" scale="45" r:id="rId2"/>
  <rowBreaks count="1" manualBreakCount="1">
    <brk id="1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 Оричевского района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Перевалов Владимир Александрович</dc:creator>
  <cp:keywords/>
  <dc:description/>
  <cp:lastModifiedBy>User</cp:lastModifiedBy>
  <cp:lastPrinted>2020-01-13T07:55:41Z</cp:lastPrinted>
  <dcterms:created xsi:type="dcterms:W3CDTF">2011-03-11T07:43:16Z</dcterms:created>
  <dcterms:modified xsi:type="dcterms:W3CDTF">2020-01-13T11:05:36Z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